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28" yWindow="-216" windowWidth="11052" windowHeight="6768" tabRatio="601"/>
  </bookViews>
  <sheets>
    <sheet name="Reimbursement Request Form" sheetId="7" r:id="rId1"/>
    <sheet name="For Dean's Office Use ONLY" sheetId="1" r:id="rId2"/>
    <sheet name="For Dean's Office Use ONLY." sheetId="3" r:id="rId3"/>
  </sheets>
  <definedNames>
    <definedName name="_xlnm._FilterDatabase" localSheetId="1" hidden="1">'For Dean''s Office Use ONLY'!$E$18:$E$26</definedName>
    <definedName name="_xlnm.Print_Area" localSheetId="1">'For Dean''s Office Use ONLY'!$A$3:$M$54</definedName>
  </definedNames>
  <calcPr calcId="145621"/>
</workbook>
</file>

<file path=xl/calcChain.xml><?xml version="1.0" encoding="utf-8"?>
<calcChain xmlns="http://schemas.openxmlformats.org/spreadsheetml/2006/main">
  <c r="M7" i="1" l="1"/>
  <c r="G7" i="1"/>
  <c r="G6" i="1"/>
  <c r="H5" i="1"/>
  <c r="R22" i="7" l="1"/>
  <c r="R23" i="7"/>
  <c r="R24" i="7"/>
  <c r="R25" i="7"/>
  <c r="R26" i="7"/>
  <c r="R27" i="7"/>
  <c r="R28" i="7"/>
  <c r="R21" i="7"/>
  <c r="F6" i="3" l="1"/>
  <c r="G30" i="7" l="1"/>
  <c r="H30" i="7"/>
  <c r="I30" i="7"/>
  <c r="J30" i="7"/>
  <c r="K30" i="7"/>
  <c r="L30" i="7"/>
  <c r="M30" i="7"/>
  <c r="N30" i="7"/>
  <c r="O30" i="7"/>
  <c r="A24" i="3"/>
  <c r="A23" i="3"/>
  <c r="A22" i="3"/>
  <c r="A21" i="3"/>
  <c r="P30" i="7"/>
  <c r="Q30" i="7"/>
  <c r="C12" i="1"/>
  <c r="C11" i="1"/>
  <c r="C10" i="1"/>
  <c r="C38" i="1"/>
  <c r="K5" i="7"/>
  <c r="C4" i="1" s="1"/>
  <c r="C6" i="3"/>
  <c r="J1" i="3"/>
  <c r="F7" i="3"/>
  <c r="H7" i="3" s="1"/>
  <c r="F8" i="3"/>
  <c r="H8" i="3" s="1"/>
  <c r="F9" i="3"/>
  <c r="H9" i="3" s="1"/>
  <c r="F10" i="3"/>
  <c r="H10" i="3" s="1"/>
  <c r="F11" i="3"/>
  <c r="F12" i="3"/>
  <c r="H12" i="3"/>
  <c r="F13" i="3"/>
  <c r="H13" i="3" s="1"/>
  <c r="H6" i="3"/>
  <c r="J7" i="3"/>
  <c r="J8" i="3"/>
  <c r="J9" i="3"/>
  <c r="J10" i="3"/>
  <c r="J11" i="3"/>
  <c r="J12" i="3"/>
  <c r="J13" i="3"/>
  <c r="J6" i="3"/>
  <c r="I7" i="3"/>
  <c r="I8" i="3"/>
  <c r="I9" i="3"/>
  <c r="I10" i="3"/>
  <c r="I11" i="3"/>
  <c r="I12" i="3"/>
  <c r="I13" i="3"/>
  <c r="I6" i="3"/>
  <c r="E7" i="3"/>
  <c r="E8" i="3"/>
  <c r="E9" i="3"/>
  <c r="E10" i="3"/>
  <c r="E11" i="3"/>
  <c r="E12" i="3"/>
  <c r="E13" i="3"/>
  <c r="E6" i="3"/>
  <c r="D6" i="3"/>
  <c r="D7" i="3"/>
  <c r="D8" i="3"/>
  <c r="D9" i="3"/>
  <c r="D10" i="3"/>
  <c r="D11" i="3"/>
  <c r="D12" i="3"/>
  <c r="D13" i="3"/>
  <c r="O7" i="3"/>
  <c r="O8" i="3"/>
  <c r="O9" i="3"/>
  <c r="O10" i="3"/>
  <c r="O11" i="3"/>
  <c r="O12" i="3"/>
  <c r="O13" i="3"/>
  <c r="O6" i="3"/>
  <c r="N7" i="3"/>
  <c r="N8" i="3"/>
  <c r="N9" i="3"/>
  <c r="N10" i="3"/>
  <c r="N11" i="3"/>
  <c r="N12" i="3"/>
  <c r="N13" i="3"/>
  <c r="N6" i="3"/>
  <c r="M7" i="3"/>
  <c r="M8" i="3"/>
  <c r="M9" i="3"/>
  <c r="M10" i="3"/>
  <c r="M11" i="3"/>
  <c r="M12" i="3"/>
  <c r="M13" i="3"/>
  <c r="M6" i="3"/>
  <c r="L7" i="3"/>
  <c r="L8" i="3"/>
  <c r="L9" i="3"/>
  <c r="L10" i="3"/>
  <c r="L11" i="3"/>
  <c r="L12" i="3"/>
  <c r="L13" i="3"/>
  <c r="L6" i="3"/>
  <c r="K7" i="3"/>
  <c r="K8" i="3"/>
  <c r="K9" i="3"/>
  <c r="K10" i="3"/>
  <c r="K11" i="3"/>
  <c r="K12" i="3"/>
  <c r="K13" i="3"/>
  <c r="K6" i="3"/>
  <c r="C7" i="3"/>
  <c r="C8" i="3"/>
  <c r="C9" i="3"/>
  <c r="C10" i="3"/>
  <c r="C11" i="3"/>
  <c r="C12" i="3"/>
  <c r="C13" i="3"/>
  <c r="A7" i="3"/>
  <c r="A8" i="3"/>
  <c r="A9" i="3"/>
  <c r="A10" i="3"/>
  <c r="A11" i="3"/>
  <c r="A12" i="3"/>
  <c r="A13" i="3"/>
  <c r="A6" i="3"/>
  <c r="H11" i="3"/>
  <c r="P11" i="3" l="1"/>
  <c r="K14" i="3"/>
  <c r="M14" i="3"/>
  <c r="N14" i="3"/>
  <c r="G25" i="1" s="1"/>
  <c r="E25" i="1" s="1"/>
  <c r="O14" i="3"/>
  <c r="G26" i="1" s="1"/>
  <c r="E26" i="1" s="1"/>
  <c r="I14" i="3"/>
  <c r="G22" i="1" s="1"/>
  <c r="E22" i="1" s="1"/>
  <c r="D14" i="3"/>
  <c r="G19" i="1" s="1"/>
  <c r="E19" i="1" s="1"/>
  <c r="P10" i="3"/>
  <c r="P12" i="3"/>
  <c r="P13" i="3"/>
  <c r="C14" i="3"/>
  <c r="G18" i="1" s="1"/>
  <c r="E18" i="1" s="1"/>
  <c r="L14" i="3"/>
  <c r="G24" i="1" s="1"/>
  <c r="E24" i="1" s="1"/>
  <c r="E14" i="3"/>
  <c r="G20" i="1" s="1"/>
  <c r="E20" i="1" s="1"/>
  <c r="G21" i="1"/>
  <c r="E21" i="1" s="1"/>
  <c r="P9" i="3"/>
  <c r="J14" i="3"/>
  <c r="G23" i="1" s="1"/>
  <c r="E23" i="1" s="1"/>
  <c r="P8" i="3"/>
  <c r="R30" i="7"/>
  <c r="P7" i="3"/>
  <c r="F14" i="3"/>
  <c r="P6" i="3"/>
  <c r="G31" i="1" l="1"/>
  <c r="G30" i="1"/>
  <c r="P16" i="3"/>
</calcChain>
</file>

<file path=xl/sharedStrings.xml><?xml version="1.0" encoding="utf-8"?>
<sst xmlns="http://schemas.openxmlformats.org/spreadsheetml/2006/main" count="193" uniqueCount="124">
  <si>
    <t>Destination:</t>
  </si>
  <si>
    <t>ACCOUNT</t>
  </si>
  <si>
    <t>Mileage</t>
  </si>
  <si>
    <t>Lodging</t>
  </si>
  <si>
    <t>Meals</t>
  </si>
  <si>
    <t>Seminar Registration</t>
  </si>
  <si>
    <t>APPROVALS</t>
  </si>
  <si>
    <t>Date:</t>
  </si>
  <si>
    <t>DATE</t>
  </si>
  <si>
    <t>DESTINATION</t>
  </si>
  <si>
    <t>MILEAGE</t>
  </si>
  <si>
    <t>LODGING</t>
  </si>
  <si>
    <t>MEALS</t>
  </si>
  <si>
    <t>(please abbreviate)</t>
  </si>
  <si>
    <t>ITEMS</t>
  </si>
  <si>
    <t>BREAK</t>
  </si>
  <si>
    <t>LUNCH</t>
  </si>
  <si>
    <t>DINNER</t>
  </si>
  <si>
    <t>(MISC)</t>
  </si>
  <si>
    <t>FAST</t>
  </si>
  <si>
    <t>see below</t>
  </si>
  <si>
    <t>TOTAL EXPENSES</t>
  </si>
  <si>
    <t>Auto Rental</t>
  </si>
  <si>
    <t>Home Address:</t>
  </si>
  <si>
    <t>Other Items (Misc)</t>
  </si>
  <si>
    <t>SUMMARY OF EXPENDITURES</t>
  </si>
  <si>
    <t>(continued from above)</t>
  </si>
  <si>
    <t>Non-Travel Expenses</t>
  </si>
  <si>
    <t>Expense Reimbursement Voucher</t>
  </si>
  <si>
    <t>AIR</t>
  </si>
  <si>
    <t>TRAIN</t>
  </si>
  <si>
    <t>BUS</t>
  </si>
  <si>
    <t>AUTO</t>
  </si>
  <si>
    <t xml:space="preserve">OTHER </t>
  </si>
  <si>
    <t>SEMINAR</t>
  </si>
  <si>
    <t>FARE</t>
  </si>
  <si>
    <t>RENTAL</t>
  </si>
  <si>
    <t>REGIST.</t>
  </si>
  <si>
    <t>EXPENSE</t>
  </si>
  <si>
    <t>Date of Expense:</t>
  </si>
  <si>
    <t>Purpose:</t>
  </si>
  <si>
    <t>Dates of Travel:</t>
  </si>
  <si>
    <t>Did you travel or have a meal at the expense of the University?</t>
  </si>
  <si>
    <t>Did you make a non-travel purchase at the expense of the University?</t>
  </si>
  <si>
    <t xml:space="preserve"> </t>
  </si>
  <si>
    <t xml:space="preserve">  </t>
  </si>
  <si>
    <t>Please provide name(s) of other individuals covered by your expenses and indicate if they are an employee of NU or not.</t>
  </si>
  <si>
    <t>Description:</t>
  </si>
  <si>
    <t>TOTAL</t>
  </si>
  <si>
    <t>EXPENSES</t>
  </si>
  <si>
    <t>Explanation of Other Items(Misc):</t>
  </si>
  <si>
    <t>OUT OF POCKET</t>
  </si>
  <si>
    <t>Air Fare</t>
  </si>
  <si>
    <t>Train Fare</t>
  </si>
  <si>
    <t>Bus Fare</t>
  </si>
  <si>
    <r>
      <t>Travel Expenses</t>
    </r>
    <r>
      <rPr>
        <b/>
        <sz val="8"/>
        <color indexed="8"/>
        <rFont val="Arial"/>
        <family val="2"/>
      </rPr>
      <t>(complete blue font area below)</t>
    </r>
  </si>
  <si>
    <r>
      <t>Non-Travel Expenses</t>
    </r>
    <r>
      <rPr>
        <b/>
        <sz val="8"/>
        <color indexed="8"/>
        <rFont val="Arial"/>
        <family val="2"/>
      </rPr>
      <t>(complete green font area below)</t>
    </r>
  </si>
  <si>
    <t>mm/dd</t>
  </si>
  <si>
    <t>From-To/To-From</t>
  </si>
  <si>
    <t>Please do not</t>
  </si>
  <si>
    <t>IMPORTANT</t>
  </si>
  <si>
    <t>Please enter figures</t>
  </si>
  <si>
    <t xml:space="preserve">in green-shaded boxes </t>
  </si>
  <si>
    <t>Total Travel expenses</t>
  </si>
  <si>
    <r>
      <t xml:space="preserve">Total Expenses </t>
    </r>
    <r>
      <rPr>
        <b/>
        <sz val="9"/>
        <color indexed="8"/>
        <rFont val="Arial"/>
        <family val="2"/>
      </rPr>
      <t>(Travel and Non-Travel)</t>
    </r>
  </si>
  <si>
    <t>on this side of form only.</t>
  </si>
  <si>
    <t>INDEX</t>
  </si>
  <si>
    <t>ORIGINAL, ITEMIZED RECEIPT(S) required for all goods/services purchases of $75 or more and recommended for ALL MEALS.</t>
  </si>
  <si>
    <t>CODE</t>
  </si>
  <si>
    <t>Employee Name:</t>
  </si>
  <si>
    <t>Employee NU ID # :</t>
  </si>
  <si>
    <t>printed name</t>
  </si>
  <si>
    <t>signature</t>
  </si>
  <si>
    <t>on front side.</t>
  </si>
  <si>
    <t>enter dollar amounts in</t>
  </si>
  <si>
    <t>blue-shaded boxes to</t>
  </si>
  <si>
    <t>travel expenses on reverse</t>
  </si>
  <si>
    <t>side of this form and the totals</t>
  </si>
  <si>
    <t>will automatically populate</t>
  </si>
  <si>
    <t>(includes gas, maint.</t>
  </si>
  <si>
    <t>&amp; depreciation costs)</t>
  </si>
  <si>
    <t>Today's Date:</t>
  </si>
  <si>
    <t>expenses of $75 or more. Please provide business purpose of expenses and names of others covered by these expenses on page 2.</t>
  </si>
  <si>
    <t>I certify that this report is a true and accurate accounting of expenses incurred in connection with authorized University travel.  If funded</t>
  </si>
  <si>
    <t>by a grant or contract, I further certify that these expenses comply with the applicable cost principles and regulations of the sponsoring entity.</t>
  </si>
  <si>
    <r>
      <t xml:space="preserve">* If employee is Dept Head, then employee's supervisor must sign here.      </t>
    </r>
    <r>
      <rPr>
        <b/>
        <i/>
        <sz val="7"/>
        <rFont val="Arial"/>
        <family val="2"/>
      </rPr>
      <t xml:space="preserve">                   </t>
    </r>
    <r>
      <rPr>
        <b/>
        <i/>
        <sz val="9"/>
        <rFont val="Arial"/>
        <family val="2"/>
      </rPr>
      <t xml:space="preserve"> </t>
    </r>
    <r>
      <rPr>
        <b/>
        <sz val="9"/>
        <color indexed="12"/>
        <rFont val="Arial"/>
        <family val="2"/>
      </rPr>
      <t>RAF approval needed for all grant-funded travel.</t>
    </r>
  </si>
  <si>
    <t xml:space="preserve">     1. There must be a business connection and the expense must be reasonable.</t>
  </si>
  <si>
    <t xml:space="preserve">     2. There must be reasonable accounting for the expenses.</t>
  </si>
  <si>
    <t xml:space="preserve">     3. All excess reimbursements must be repaid in a reasonable time (only pertinent for procards with ATM access).</t>
  </si>
  <si>
    <t>Travel expense vouchers should be turned into AP within 10 days of occurrence.  Payment will be made within 5 business days if voucher is complete.</t>
  </si>
  <si>
    <t>Accounts Payable                                320 Renaissance Park                                 (617) 373-2652 phone                            (617) 373-8623 fax</t>
  </si>
  <si>
    <t>PLEASE NOTE</t>
  </si>
  <si>
    <t>Campus Address / Phone Ext.:</t>
  </si>
  <si>
    <t xml:space="preserve">Under IRC sections 62(a)(2) and 62(c), reimbursements for travel that meet established tests for an ACCOUNTABLE PLAN, are not subject to </t>
  </si>
  <si>
    <t xml:space="preserve">employment taxes (federal income taxes, Social Security and Medicare). The following are the three requirements for an accountable plan: </t>
  </si>
  <si>
    <t xml:space="preserve">Send this form to AP with ORIGINAL RECEIPT(S) ATTACHED. Receipts are recommended for all expenses BUT REQUIRED for all </t>
  </si>
  <si>
    <t>Employee/Non Employee:</t>
  </si>
  <si>
    <t>Funding Approval:</t>
  </si>
  <si>
    <t>Dept. Head / Director *:</t>
  </si>
  <si>
    <t>Breakfast</t>
  </si>
  <si>
    <t>Lunch</t>
  </si>
  <si>
    <t>Dinner</t>
  </si>
  <si>
    <t>Train</t>
  </si>
  <si>
    <t>Bus</t>
  </si>
  <si>
    <t>Hotel</t>
  </si>
  <si>
    <t>Taxis &amp; Misc.</t>
  </si>
  <si>
    <t>Registration</t>
  </si>
  <si>
    <t>Airfare &amp; Baggage Fees</t>
  </si>
  <si>
    <r>
      <t xml:space="preserve">                                                                                                 </t>
    </r>
    <r>
      <rPr>
        <sz val="6"/>
        <color indexed="28"/>
        <rFont val="Arial"/>
        <family val="2"/>
      </rPr>
      <t xml:space="preserve"> AS OF</t>
    </r>
  </si>
  <si>
    <t>Total</t>
  </si>
  <si>
    <t>Daily Totals</t>
  </si>
  <si>
    <t>Request for Reimbursement</t>
  </si>
  <si>
    <r>
      <t>Date</t>
    </r>
    <r>
      <rPr>
        <sz val="10"/>
        <color rgb="FFFF0000"/>
        <rFont val="Arial"/>
        <family val="2"/>
      </rPr>
      <t>*</t>
    </r>
  </si>
  <si>
    <t>*</t>
  </si>
  <si>
    <t>Purpose/ Name of Conference:</t>
  </si>
  <si>
    <r>
      <t xml:space="preserve">Mileage </t>
    </r>
    <r>
      <rPr>
        <sz val="8"/>
        <rFont val="Arial"/>
        <family val="2"/>
      </rPr>
      <t>($0.5650/mile)</t>
    </r>
  </si>
  <si>
    <t>Non-Employee Name:</t>
  </si>
  <si>
    <t>Name:</t>
  </si>
  <si>
    <t>Street Address:</t>
  </si>
  <si>
    <t>City &amp; State:</t>
  </si>
  <si>
    <t>Zip Code:</t>
  </si>
  <si>
    <r>
      <rPr>
        <b/>
        <vertAlign val="superscript"/>
        <sz val="11"/>
        <color indexed="8"/>
        <rFont val="Arial"/>
        <family val="2"/>
      </rPr>
      <t xml:space="preserve">  </t>
    </r>
    <r>
      <rPr>
        <b/>
        <sz val="11"/>
        <color indexed="8"/>
        <rFont val="Arial"/>
        <family val="2"/>
      </rPr>
      <t>Travel Details</t>
    </r>
  </si>
  <si>
    <r>
      <t xml:space="preserve">  Expenses (previously reimbursed amounts should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be included below)</t>
    </r>
  </si>
  <si>
    <t>Description of Misc.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</si>
</sst>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3" formatCode="_(* #,##0.00_);_(* \(#,##0.00\);_(* &quot;-&quot;??_);_(@_)"/>
    <numFmt numFmtId="164" formatCode="mm/dd/yy"/>
    <numFmt numFmtId="165" formatCode="&quot;$&quot;#,##0.00"/>
    <numFmt numFmtId="166" formatCode="&quot;$&quot;#,##0.00;[Red]&quot;$&quot;#,##0.00"/>
    <numFmt numFmtId="167" formatCode="m/d"/>
    <numFmt numFmtId="168" formatCode="&quot;$&quot;#,##0.0000_);[Red]\(&quot;$&quot;#,##0.0000\)"/>
    <numFmt numFmtId="171" formatCode="00000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1"/>
      <color indexed="12"/>
      <name val="Arial"/>
      <family val="2"/>
    </font>
    <font>
      <b/>
      <i/>
      <sz val="10"/>
      <color indexed="10"/>
      <name val="Arial"/>
      <family val="2"/>
    </font>
    <font>
      <sz val="10"/>
      <color indexed="1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8"/>
      <name val="Arial"/>
      <family val="2"/>
    </font>
    <font>
      <b/>
      <sz val="10"/>
      <color indexed="6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10"/>
      <color indexed="12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sz val="5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4"/>
      <color indexed="10"/>
      <name val="Arial"/>
      <family val="2"/>
    </font>
    <font>
      <sz val="8"/>
      <color indexed="62"/>
      <name val="Arial"/>
      <family val="2"/>
    </font>
    <font>
      <sz val="9"/>
      <color indexed="8"/>
      <name val="Arial"/>
      <family val="2"/>
    </font>
    <font>
      <b/>
      <sz val="8"/>
      <color indexed="12"/>
      <name val="Arial"/>
      <family val="2"/>
    </font>
    <font>
      <b/>
      <u/>
      <sz val="12"/>
      <color indexed="10"/>
      <name val="Arial"/>
      <family val="2"/>
    </font>
    <font>
      <i/>
      <sz val="8"/>
      <color indexed="17"/>
      <name val="Arial"/>
      <family val="2"/>
    </font>
    <font>
      <sz val="8"/>
      <color indexed="10"/>
      <name val="Arial"/>
      <family val="2"/>
    </font>
    <font>
      <b/>
      <i/>
      <sz val="7"/>
      <name val="Arial"/>
      <family val="2"/>
    </font>
    <font>
      <b/>
      <sz val="9"/>
      <color indexed="12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6"/>
      <color indexed="28"/>
      <name val="Arial"/>
      <family val="2"/>
    </font>
    <font>
      <b/>
      <sz val="10"/>
      <color rgb="FF800080"/>
      <name val="Arial"/>
      <family val="2"/>
    </font>
    <font>
      <b/>
      <sz val="9"/>
      <color rgb="FF0000FF"/>
      <name val="Arial"/>
      <family val="2"/>
    </font>
    <font>
      <sz val="8"/>
      <color rgb="FF0000FF"/>
      <name val="Calibri"/>
      <family val="2"/>
      <scheme val="minor"/>
    </font>
    <font>
      <b/>
      <sz val="10"/>
      <color rgb="FF0000FF"/>
      <name val="Calibri"/>
      <family val="2"/>
    </font>
    <font>
      <b/>
      <sz val="10"/>
      <color rgb="FF0000FF"/>
      <name val="Arial"/>
      <family val="2"/>
    </font>
    <font>
      <b/>
      <sz val="9"/>
      <color rgb="FF0000FF"/>
      <name val="Calibri"/>
      <family val="2"/>
    </font>
    <font>
      <b/>
      <sz val="8"/>
      <color theme="9" tint="-0.249977111117893"/>
      <name val="Arial"/>
      <family val="2"/>
    </font>
    <font>
      <sz val="8"/>
      <color rgb="FF000000"/>
      <name val="Arial"/>
      <family val="2"/>
    </font>
    <font>
      <b/>
      <sz val="10"/>
      <color rgb="FF7030A0"/>
      <name val="Arial"/>
      <family val="2"/>
    </font>
    <font>
      <i/>
      <sz val="8"/>
      <color rgb="FF0000FF"/>
      <name val="Arial"/>
      <family val="2"/>
    </font>
    <font>
      <sz val="12"/>
      <color rgb="FF660066"/>
      <name val="Arial"/>
      <family val="2"/>
    </font>
    <font>
      <sz val="9"/>
      <color rgb="FF0000FF"/>
      <name val="Arial"/>
      <family val="2"/>
    </font>
    <font>
      <sz val="6"/>
      <color rgb="FF0000FF"/>
      <name val="Arial"/>
      <family val="2"/>
    </font>
    <font>
      <sz val="10"/>
      <color theme="9" tint="-0.249977111117893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color rgb="FF660066"/>
      <name val="Arial"/>
      <family val="2"/>
    </font>
    <font>
      <sz val="18"/>
      <name val="Aharoni"/>
      <charset val="177"/>
    </font>
    <font>
      <b/>
      <vertAlign val="superscript"/>
      <sz val="11"/>
      <color indexed="8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Horizontal">
        <bgColor theme="9" tint="0.79998168889431442"/>
      </patternFill>
    </fill>
    <fill>
      <patternFill patternType="lightHorizontal"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F5F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medium">
        <color auto="1"/>
      </top>
      <bottom style="medium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</borders>
  <cellStyleXfs count="2">
    <xf numFmtId="0" fontId="0" fillId="0" borderId="0"/>
    <xf numFmtId="43" fontId="61" fillId="0" borderId="0" applyFont="0" applyFill="0" applyBorder="0" applyAlignment="0" applyProtection="0"/>
  </cellStyleXfs>
  <cellXfs count="404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7" fillId="0" borderId="0" xfId="0" applyFont="1" applyProtection="1"/>
    <xf numFmtId="0" fontId="2" fillId="0" borderId="0" xfId="0" applyFont="1" applyProtection="1"/>
    <xf numFmtId="0" fontId="2" fillId="0" borderId="0" xfId="0" applyFont="1" applyFill="1" applyProtection="1"/>
    <xf numFmtId="0" fontId="6" fillId="2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2" fillId="2" borderId="0" xfId="0" applyFont="1" applyFill="1" applyProtection="1"/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14" fillId="3" borderId="2" xfId="0" applyFont="1" applyFill="1" applyBorder="1" applyAlignment="1" applyProtection="1">
      <alignment horizontal="left"/>
    </xf>
    <xf numFmtId="0" fontId="13" fillId="3" borderId="3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left"/>
    </xf>
    <xf numFmtId="0" fontId="2" fillId="3" borderId="5" xfId="0" applyFont="1" applyFill="1" applyBorder="1" applyProtection="1"/>
    <xf numFmtId="0" fontId="20" fillId="4" borderId="0" xfId="0" applyFont="1" applyFill="1" applyBorder="1" applyAlignment="1" applyProtection="1">
      <alignment horizontal="left"/>
    </xf>
    <xf numFmtId="0" fontId="0" fillId="5" borderId="0" xfId="0" applyFill="1" applyProtection="1"/>
    <xf numFmtId="0" fontId="6" fillId="2" borderId="7" xfId="0" applyFont="1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31" fillId="2" borderId="8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30" fillId="2" borderId="8" xfId="0" applyFont="1" applyFill="1" applyBorder="1" applyProtection="1"/>
    <xf numFmtId="0" fontId="3" fillId="2" borderId="9" xfId="0" applyFont="1" applyFill="1" applyBorder="1" applyAlignment="1" applyProtection="1">
      <alignment horizontal="center"/>
    </xf>
    <xf numFmtId="0" fontId="3" fillId="2" borderId="9" xfId="0" applyFont="1" applyFill="1" applyBorder="1" applyProtection="1"/>
    <xf numFmtId="0" fontId="0" fillId="2" borderId="9" xfId="0" applyFill="1" applyBorder="1" applyAlignment="1" applyProtection="1">
      <alignment horizontal="center"/>
    </xf>
    <xf numFmtId="0" fontId="6" fillId="2" borderId="9" xfId="0" applyFont="1" applyFill="1" applyBorder="1" applyAlignment="1" applyProtection="1">
      <alignment horizontal="center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8" fontId="32" fillId="0" borderId="12" xfId="0" applyNumberFormat="1" applyFont="1" applyBorder="1" applyAlignment="1" applyProtection="1">
      <alignment horizontal="center"/>
    </xf>
    <xf numFmtId="0" fontId="0" fillId="0" borderId="15" xfId="0" applyBorder="1" applyProtection="1"/>
    <xf numFmtId="0" fontId="25" fillId="4" borderId="6" xfId="0" applyFont="1" applyFill="1" applyBorder="1" applyProtection="1"/>
    <xf numFmtId="0" fontId="16" fillId="4" borderId="4" xfId="0" applyFont="1" applyFill="1" applyBorder="1" applyProtection="1"/>
    <xf numFmtId="0" fontId="0" fillId="4" borderId="4" xfId="0" applyFill="1" applyBorder="1" applyProtection="1"/>
    <xf numFmtId="0" fontId="2" fillId="6" borderId="0" xfId="0" applyFont="1" applyFill="1" applyBorder="1" applyProtection="1"/>
    <xf numFmtId="0" fontId="2" fillId="6" borderId="15" xfId="0" applyFont="1" applyFill="1" applyBorder="1" applyProtection="1"/>
    <xf numFmtId="0" fontId="13" fillId="6" borderId="16" xfId="0" applyFont="1" applyFill="1" applyBorder="1" applyAlignment="1" applyProtection="1">
      <alignment horizontal="center"/>
    </xf>
    <xf numFmtId="0" fontId="13" fillId="6" borderId="17" xfId="0" applyFont="1" applyFill="1" applyBorder="1" applyAlignment="1" applyProtection="1">
      <alignment horizontal="center"/>
      <protection locked="0"/>
    </xf>
    <xf numFmtId="0" fontId="13" fillId="6" borderId="18" xfId="0" applyFont="1" applyFill="1" applyBorder="1" applyAlignment="1" applyProtection="1">
      <alignment horizontal="center"/>
      <protection locked="0"/>
    </xf>
    <xf numFmtId="0" fontId="13" fillId="6" borderId="19" xfId="0" applyFont="1" applyFill="1" applyBorder="1" applyAlignment="1" applyProtection="1">
      <alignment horizontal="center"/>
      <protection locked="0"/>
    </xf>
    <xf numFmtId="0" fontId="22" fillId="3" borderId="15" xfId="0" applyFont="1" applyFill="1" applyBorder="1" applyProtection="1"/>
    <xf numFmtId="0" fontId="22" fillId="3" borderId="0" xfId="0" applyFont="1" applyFill="1" applyBorder="1" applyProtection="1"/>
    <xf numFmtId="0" fontId="34" fillId="3" borderId="4" xfId="0" applyFont="1" applyFill="1" applyBorder="1" applyProtection="1"/>
    <xf numFmtId="0" fontId="13" fillId="6" borderId="20" xfId="0" applyNumberFormat="1" applyFont="1" applyFill="1" applyBorder="1" applyAlignment="1" applyProtection="1">
      <alignment horizontal="center"/>
      <protection locked="0"/>
    </xf>
    <xf numFmtId="0" fontId="13" fillId="6" borderId="16" xfId="0" applyFont="1" applyFill="1" applyBorder="1" applyAlignment="1" applyProtection="1">
      <alignment horizontal="center"/>
      <protection locked="0"/>
    </xf>
    <xf numFmtId="8" fontId="0" fillId="2" borderId="21" xfId="0" applyNumberFormat="1" applyFill="1" applyBorder="1" applyAlignment="1" applyProtection="1">
      <alignment horizontal="center"/>
    </xf>
    <xf numFmtId="0" fontId="35" fillId="4" borderId="15" xfId="0" applyFont="1" applyFill="1" applyBorder="1" applyProtection="1"/>
    <xf numFmtId="0" fontId="2" fillId="4" borderId="0" xfId="0" applyFont="1" applyFill="1" applyBorder="1" applyProtection="1"/>
    <xf numFmtId="0" fontId="0" fillId="0" borderId="22" xfId="0" applyBorder="1" applyProtection="1"/>
    <xf numFmtId="0" fontId="0" fillId="0" borderId="23" xfId="0" applyBorder="1" applyProtection="1"/>
    <xf numFmtId="0" fontId="21" fillId="4" borderId="23" xfId="0" applyFont="1" applyFill="1" applyBorder="1" applyProtection="1"/>
    <xf numFmtId="0" fontId="0" fillId="4" borderId="24" xfId="0" applyFill="1" applyBorder="1" applyProtection="1"/>
    <xf numFmtId="0" fontId="2" fillId="6" borderId="26" xfId="0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18" fillId="3" borderId="27" xfId="0" applyFont="1" applyFill="1" applyBorder="1" applyAlignment="1" applyProtection="1">
      <alignment horizontal="left"/>
    </xf>
    <xf numFmtId="0" fontId="14" fillId="3" borderId="27" xfId="0" applyFont="1" applyFill="1" applyBorder="1" applyAlignment="1" applyProtection="1">
      <alignment horizontal="left"/>
    </xf>
    <xf numFmtId="0" fontId="2" fillId="7" borderId="9" xfId="0" applyFont="1" applyFill="1" applyBorder="1" applyAlignment="1" applyProtection="1">
      <alignment horizontal="center"/>
    </xf>
    <xf numFmtId="0" fontId="26" fillId="7" borderId="6" xfId="0" applyFont="1" applyFill="1" applyBorder="1" applyProtection="1"/>
    <xf numFmtId="0" fontId="2" fillId="7" borderId="0" xfId="0" applyFont="1" applyFill="1" applyBorder="1" applyProtection="1"/>
    <xf numFmtId="0" fontId="2" fillId="8" borderId="28" xfId="0" applyFont="1" applyFill="1" applyBorder="1" applyProtection="1"/>
    <xf numFmtId="0" fontId="18" fillId="8" borderId="29" xfId="0" applyFont="1" applyFill="1" applyBorder="1" applyAlignment="1" applyProtection="1">
      <alignment horizontal="left"/>
    </xf>
    <xf numFmtId="0" fontId="5" fillId="8" borderId="25" xfId="0" applyFont="1" applyFill="1" applyBorder="1" applyAlignment="1" applyProtection="1">
      <alignment horizontal="left"/>
    </xf>
    <xf numFmtId="0" fontId="5" fillId="8" borderId="2" xfId="0" applyFont="1" applyFill="1" applyBorder="1" applyAlignment="1" applyProtection="1">
      <alignment horizontal="left"/>
    </xf>
    <xf numFmtId="0" fontId="2" fillId="8" borderId="2" xfId="0" applyFont="1" applyFill="1" applyBorder="1" applyProtection="1"/>
    <xf numFmtId="0" fontId="23" fillId="8" borderId="4" xfId="0" applyFont="1" applyFill="1" applyBorder="1" applyProtection="1"/>
    <xf numFmtId="0" fontId="2" fillId="7" borderId="26" xfId="0" applyFont="1" applyFill="1" applyBorder="1" applyAlignment="1" applyProtection="1">
      <alignment horizontal="right"/>
    </xf>
    <xf numFmtId="0" fontId="2" fillId="7" borderId="0" xfId="0" applyFont="1" applyFill="1" applyBorder="1" applyAlignment="1" applyProtection="1">
      <alignment horizontal="right"/>
    </xf>
    <xf numFmtId="0" fontId="7" fillId="7" borderId="0" xfId="0" applyFont="1" applyFill="1" applyBorder="1" applyAlignment="1" applyProtection="1">
      <alignment horizontal="right"/>
      <protection locked="0"/>
    </xf>
    <xf numFmtId="0" fontId="7" fillId="7" borderId="0" xfId="0" applyFont="1" applyFill="1" applyBorder="1" applyAlignment="1" applyProtection="1">
      <alignment horizontal="right"/>
    </xf>
    <xf numFmtId="0" fontId="2" fillId="7" borderId="21" xfId="0" applyFont="1" applyFill="1" applyBorder="1" applyProtection="1"/>
    <xf numFmtId="0" fontId="2" fillId="9" borderId="21" xfId="0" applyFont="1" applyFill="1" applyBorder="1" applyProtection="1"/>
    <xf numFmtId="0" fontId="2" fillId="7" borderId="15" xfId="0" applyFont="1" applyFill="1" applyBorder="1" applyProtection="1"/>
    <xf numFmtId="0" fontId="26" fillId="8" borderId="7" xfId="0" applyFont="1" applyFill="1" applyBorder="1" applyAlignment="1" applyProtection="1">
      <alignment horizontal="center"/>
    </xf>
    <xf numFmtId="0" fontId="26" fillId="8" borderId="8" xfId="0" applyFont="1" applyFill="1" applyBorder="1" applyAlignment="1" applyProtection="1">
      <alignment horizontal="center"/>
    </xf>
    <xf numFmtId="0" fontId="26" fillId="8" borderId="9" xfId="0" applyFont="1" applyFill="1" applyBorder="1" applyAlignment="1" applyProtection="1">
      <alignment horizontal="center"/>
    </xf>
    <xf numFmtId="8" fontId="26" fillId="8" borderId="31" xfId="0" applyNumberFormat="1" applyFont="1" applyFill="1" applyBorder="1" applyAlignment="1" applyProtection="1">
      <alignment horizontal="center"/>
    </xf>
    <xf numFmtId="8" fontId="13" fillId="10" borderId="7" xfId="0" applyNumberFormat="1" applyFont="1" applyFill="1" applyBorder="1" applyAlignment="1" applyProtection="1">
      <alignment horizontal="center"/>
    </xf>
    <xf numFmtId="0" fontId="13" fillId="10" borderId="8" xfId="0" applyFont="1" applyFill="1" applyBorder="1" applyAlignment="1" applyProtection="1">
      <alignment horizontal="center"/>
    </xf>
    <xf numFmtId="0" fontId="6" fillId="8" borderId="23" xfId="0" applyFont="1" applyFill="1" applyBorder="1" applyAlignment="1" applyProtection="1">
      <alignment horizontal="center"/>
    </xf>
    <xf numFmtId="0" fontId="6" fillId="8" borderId="3" xfId="0" applyFont="1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</xf>
    <xf numFmtId="0" fontId="13" fillId="8" borderId="3" xfId="0" applyFont="1" applyFill="1" applyBorder="1" applyAlignment="1" applyProtection="1">
      <alignment horizontal="center"/>
    </xf>
    <xf numFmtId="8" fontId="2" fillId="7" borderId="24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6" fillId="7" borderId="8" xfId="0" applyFont="1" applyFill="1" applyBorder="1" applyAlignment="1" applyProtection="1">
      <alignment horizontal="centerContinuous"/>
    </xf>
    <xf numFmtId="0" fontId="6" fillId="7" borderId="8" xfId="0" applyFont="1" applyFill="1" applyBorder="1" applyAlignment="1" applyProtection="1">
      <alignment horizontal="center"/>
    </xf>
    <xf numFmtId="0" fontId="47" fillId="8" borderId="29" xfId="0" applyFont="1" applyFill="1" applyBorder="1" applyAlignment="1" applyProtection="1">
      <alignment horizontal="left"/>
    </xf>
    <xf numFmtId="0" fontId="47" fillId="8" borderId="2" xfId="0" applyFont="1" applyFill="1" applyBorder="1" applyAlignment="1" applyProtection="1">
      <alignment horizontal="left"/>
    </xf>
    <xf numFmtId="0" fontId="48" fillId="7" borderId="0" xfId="0" applyFont="1" applyFill="1" applyBorder="1" applyAlignment="1" applyProtection="1">
      <alignment horizontal="left"/>
    </xf>
    <xf numFmtId="0" fontId="0" fillId="7" borderId="0" xfId="0" applyFill="1" applyBorder="1"/>
    <xf numFmtId="0" fontId="31" fillId="7" borderId="33" xfId="0" applyFont="1" applyFill="1" applyBorder="1" applyAlignment="1" applyProtection="1">
      <alignment horizontal="left"/>
    </xf>
    <xf numFmtId="0" fontId="31" fillId="7" borderId="4" xfId="0" applyFont="1" applyFill="1" applyBorder="1" applyAlignment="1" applyProtection="1">
      <alignment horizontal="left"/>
    </xf>
    <xf numFmtId="0" fontId="36" fillId="7" borderId="4" xfId="0" applyFont="1" applyFill="1" applyBorder="1" applyAlignment="1" applyProtection="1">
      <alignment horizontal="left"/>
    </xf>
    <xf numFmtId="0" fontId="34" fillId="11" borderId="34" xfId="0" applyFont="1" applyFill="1" applyBorder="1" applyAlignment="1" applyProtection="1">
      <alignment horizontal="left"/>
    </xf>
    <xf numFmtId="0" fontId="2" fillId="11" borderId="0" xfId="0" applyFont="1" applyFill="1" applyBorder="1" applyProtection="1"/>
    <xf numFmtId="0" fontId="49" fillId="7" borderId="4" xfId="0" applyFont="1" applyFill="1" applyBorder="1" applyAlignment="1" applyProtection="1">
      <alignment horizontal="left"/>
    </xf>
    <xf numFmtId="0" fontId="50" fillId="7" borderId="26" xfId="0" applyFont="1" applyFill="1" applyBorder="1"/>
    <xf numFmtId="0" fontId="51" fillId="7" borderId="0" xfId="0" applyFont="1" applyFill="1" applyBorder="1" applyAlignment="1" applyProtection="1">
      <alignment horizontal="left"/>
    </xf>
    <xf numFmtId="164" fontId="2" fillId="0" borderId="35" xfId="0" applyNumberFormat="1" applyFont="1" applyBorder="1" applyAlignment="1" applyProtection="1">
      <alignment horizontal="center"/>
      <protection locked="0"/>
    </xf>
    <xf numFmtId="0" fontId="39" fillId="4" borderId="23" xfId="0" applyFont="1" applyFill="1" applyBorder="1" applyAlignment="1" applyProtection="1">
      <alignment horizontal="left"/>
    </xf>
    <xf numFmtId="0" fontId="40" fillId="6" borderId="23" xfId="0" applyFont="1" applyFill="1" applyBorder="1" applyProtection="1"/>
    <xf numFmtId="0" fontId="52" fillId="7" borderId="26" xfId="0" applyFont="1" applyFill="1" applyBorder="1"/>
    <xf numFmtId="0" fontId="3" fillId="11" borderId="36" xfId="0" applyFont="1" applyFill="1" applyBorder="1" applyAlignment="1" applyProtection="1">
      <alignment horizontal="left"/>
    </xf>
    <xf numFmtId="0" fontId="3" fillId="11" borderId="0" xfId="0" applyFont="1" applyFill="1" applyBorder="1" applyAlignment="1" applyProtection="1">
      <alignment horizontal="left"/>
    </xf>
    <xf numFmtId="0" fontId="53" fillId="11" borderId="0" xfId="0" applyFont="1" applyFill="1" applyBorder="1" applyAlignment="1" applyProtection="1">
      <alignment horizontal="left"/>
    </xf>
    <xf numFmtId="0" fontId="3" fillId="11" borderId="0" xfId="0" applyFont="1" applyFill="1" applyBorder="1" applyProtection="1"/>
    <xf numFmtId="0" fontId="54" fillId="11" borderId="26" xfId="0" applyFont="1" applyFill="1" applyBorder="1"/>
    <xf numFmtId="0" fontId="3" fillId="11" borderId="26" xfId="0" applyFont="1" applyFill="1" applyBorder="1"/>
    <xf numFmtId="0" fontId="54" fillId="11" borderId="26" xfId="0" applyFont="1" applyFill="1" applyBorder="1" applyAlignment="1">
      <alignment horizontal="left"/>
    </xf>
    <xf numFmtId="0" fontId="54" fillId="11" borderId="37" xfId="0" applyFont="1" applyFill="1" applyBorder="1" applyAlignment="1" applyProtection="1">
      <alignment horizontal="left"/>
    </xf>
    <xf numFmtId="0" fontId="2" fillId="11" borderId="16" xfId="0" applyFont="1" applyFill="1" applyBorder="1" applyProtection="1"/>
    <xf numFmtId="0" fontId="6" fillId="0" borderId="0" xfId="0" applyFont="1" applyProtection="1"/>
    <xf numFmtId="0" fontId="45" fillId="4" borderId="39" xfId="0" applyFont="1" applyFill="1" applyBorder="1" applyAlignment="1" applyProtection="1">
      <alignment horizontal="left"/>
    </xf>
    <xf numFmtId="0" fontId="45" fillId="4" borderId="27" xfId="0" applyFont="1" applyFill="1" applyBorder="1" applyAlignment="1" applyProtection="1">
      <alignment horizontal="left"/>
    </xf>
    <xf numFmtId="0" fontId="45" fillId="4" borderId="33" xfId="0" applyFont="1" applyFill="1" applyBorder="1" applyProtection="1"/>
    <xf numFmtId="0" fontId="45" fillId="4" borderId="4" xfId="0" applyFont="1" applyFill="1" applyBorder="1" applyProtection="1"/>
    <xf numFmtId="0" fontId="34" fillId="7" borderId="0" xfId="0" applyFont="1" applyFill="1" applyBorder="1"/>
    <xf numFmtId="0" fontId="55" fillId="11" borderId="40" xfId="0" applyFont="1" applyFill="1" applyBorder="1" applyAlignment="1" applyProtection="1">
      <alignment horizontal="left"/>
    </xf>
    <xf numFmtId="0" fontId="10" fillId="12" borderId="26" xfId="0" applyFont="1" applyFill="1" applyBorder="1" applyAlignment="1" applyProtection="1">
      <alignment horizontal="left"/>
    </xf>
    <xf numFmtId="0" fontId="2" fillId="12" borderId="0" xfId="0" applyFont="1" applyFill="1" applyBorder="1" applyProtection="1"/>
    <xf numFmtId="0" fontId="2" fillId="12" borderId="26" xfId="0" applyFont="1" applyFill="1" applyBorder="1" applyProtection="1"/>
    <xf numFmtId="0" fontId="13" fillId="12" borderId="41" xfId="0" applyFont="1" applyFill="1" applyBorder="1" applyProtection="1"/>
    <xf numFmtId="0" fontId="13" fillId="12" borderId="42" xfId="0" applyFont="1" applyFill="1" applyBorder="1" applyProtection="1"/>
    <xf numFmtId="0" fontId="13" fillId="12" borderId="16" xfId="0" applyFont="1" applyFill="1" applyBorder="1" applyAlignment="1" applyProtection="1">
      <alignment horizontal="center"/>
    </xf>
    <xf numFmtId="0" fontId="2" fillId="12" borderId="15" xfId="0" applyFont="1" applyFill="1" applyBorder="1" applyProtection="1"/>
    <xf numFmtId="0" fontId="24" fillId="12" borderId="15" xfId="0" applyFont="1" applyFill="1" applyBorder="1" applyProtection="1"/>
    <xf numFmtId="0" fontId="56" fillId="12" borderId="23" xfId="0" applyFont="1" applyFill="1" applyBorder="1" applyProtection="1"/>
    <xf numFmtId="0" fontId="37" fillId="7" borderId="15" xfId="0" applyFont="1" applyFill="1" applyBorder="1" applyAlignment="1" applyProtection="1">
      <alignment horizontal="center"/>
    </xf>
    <xf numFmtId="8" fontId="13" fillId="12" borderId="45" xfId="0" applyNumberFormat="1" applyFont="1" applyFill="1" applyBorder="1" applyAlignment="1" applyProtection="1">
      <alignment horizontal="center"/>
    </xf>
    <xf numFmtId="8" fontId="13" fillId="12" borderId="50" xfId="0" applyNumberFormat="1" applyFont="1" applyFill="1" applyBorder="1" applyAlignment="1" applyProtection="1">
      <alignment horizontal="center"/>
    </xf>
    <xf numFmtId="0" fontId="13" fillId="12" borderId="49" xfId="0" applyFont="1" applyFill="1" applyBorder="1" applyAlignment="1" applyProtection="1">
      <alignment horizontal="center"/>
    </xf>
    <xf numFmtId="8" fontId="13" fillId="12" borderId="51" xfId="0" applyNumberFormat="1" applyFont="1" applyFill="1" applyBorder="1" applyAlignment="1" applyProtection="1">
      <alignment horizontal="center"/>
    </xf>
    <xf numFmtId="166" fontId="13" fillId="6" borderId="52" xfId="0" applyNumberFormat="1" applyFont="1" applyFill="1" applyBorder="1" applyAlignment="1" applyProtection="1">
      <alignment horizontal="center"/>
      <protection locked="0"/>
    </xf>
    <xf numFmtId="166" fontId="13" fillId="6" borderId="45" xfId="0" applyNumberFormat="1" applyFont="1" applyFill="1" applyBorder="1" applyAlignment="1" applyProtection="1">
      <alignment horizontal="center"/>
      <protection locked="0"/>
    </xf>
    <xf numFmtId="8" fontId="7" fillId="7" borderId="1" xfId="0" applyNumberFormat="1" applyFont="1" applyFill="1" applyBorder="1" applyAlignment="1" applyProtection="1">
      <alignment horizontal="center"/>
    </xf>
    <xf numFmtId="8" fontId="13" fillId="6" borderId="55" xfId="0" applyNumberFormat="1" applyFont="1" applyFill="1" applyBorder="1" applyAlignment="1" applyProtection="1">
      <alignment horizontal="center"/>
    </xf>
    <xf numFmtId="8" fontId="13" fillId="3" borderId="1" xfId="0" applyNumberFormat="1" applyFont="1" applyFill="1" applyBorder="1" applyAlignment="1" applyProtection="1">
      <alignment horizontal="center"/>
    </xf>
    <xf numFmtId="0" fontId="3" fillId="8" borderId="2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right"/>
    </xf>
    <xf numFmtId="0" fontId="31" fillId="7" borderId="37" xfId="0" applyFont="1" applyFill="1" applyBorder="1" applyAlignment="1" applyProtection="1"/>
    <xf numFmtId="0" fontId="3" fillId="7" borderId="16" xfId="0" applyFont="1" applyFill="1" applyBorder="1" applyAlignment="1" applyProtection="1">
      <alignment horizontal="left"/>
    </xf>
    <xf numFmtId="0" fontId="31" fillId="7" borderId="16" xfId="0" applyFont="1" applyFill="1" applyBorder="1" applyAlignment="1" applyProtection="1">
      <alignment horizontal="left"/>
    </xf>
    <xf numFmtId="0" fontId="6" fillId="7" borderId="16" xfId="0" applyFont="1" applyFill="1" applyBorder="1" applyAlignment="1" applyProtection="1">
      <alignment horizontal="left"/>
    </xf>
    <xf numFmtId="0" fontId="3" fillId="7" borderId="16" xfId="0" applyFont="1" applyFill="1" applyBorder="1" applyProtection="1"/>
    <xf numFmtId="0" fontId="41" fillId="7" borderId="16" xfId="0" applyFont="1" applyFill="1" applyBorder="1" applyProtection="1">
      <protection locked="0"/>
    </xf>
    <xf numFmtId="0" fontId="0" fillId="7" borderId="16" xfId="0" applyFill="1" applyBorder="1"/>
    <xf numFmtId="0" fontId="31" fillId="7" borderId="16" xfId="0" applyFont="1" applyFill="1" applyBorder="1" applyAlignment="1" applyProtection="1"/>
    <xf numFmtId="0" fontId="2" fillId="7" borderId="16" xfId="0" applyFont="1" applyFill="1" applyBorder="1" applyAlignment="1" applyProtection="1"/>
    <xf numFmtId="0" fontId="3" fillId="7" borderId="16" xfId="0" applyFont="1" applyFill="1" applyBorder="1" applyProtection="1">
      <protection locked="0"/>
    </xf>
    <xf numFmtId="0" fontId="2" fillId="7" borderId="16" xfId="0" applyFont="1" applyFill="1" applyBorder="1" applyAlignment="1" applyProtection="1">
      <alignment horizontal="left"/>
    </xf>
    <xf numFmtId="0" fontId="13" fillId="12" borderId="23" xfId="0" applyFont="1" applyFill="1" applyBorder="1" applyAlignment="1" applyProtection="1">
      <alignment horizontal="right"/>
    </xf>
    <xf numFmtId="0" fontId="13" fillId="12" borderId="0" xfId="0" applyFont="1" applyFill="1" applyBorder="1" applyAlignment="1" applyProtection="1">
      <alignment horizontal="left"/>
    </xf>
    <xf numFmtId="0" fontId="13" fillId="12" borderId="28" xfId="0" applyFont="1" applyFill="1" applyBorder="1" applyAlignment="1" applyProtection="1">
      <alignment horizontal="center"/>
    </xf>
    <xf numFmtId="0" fontId="13" fillId="12" borderId="42" xfId="0" applyFont="1" applyFill="1" applyBorder="1" applyAlignment="1" applyProtection="1">
      <alignment horizontal="center"/>
    </xf>
    <xf numFmtId="8" fontId="13" fillId="12" borderId="20" xfId="0" applyNumberFormat="1" applyFont="1" applyFill="1" applyBorder="1" applyAlignment="1" applyProtection="1">
      <alignment horizontal="center"/>
    </xf>
    <xf numFmtId="8" fontId="13" fillId="12" borderId="55" xfId="0" applyNumberFormat="1" applyFont="1" applyFill="1" applyBorder="1" applyAlignment="1" applyProtection="1">
      <alignment horizontal="center"/>
    </xf>
    <xf numFmtId="8" fontId="13" fillId="12" borderId="60" xfId="0" applyNumberFormat="1" applyFont="1" applyFill="1" applyBorder="1" applyAlignment="1" applyProtection="1">
      <alignment horizontal="center"/>
    </xf>
    <xf numFmtId="0" fontId="19" fillId="7" borderId="22" xfId="0" applyFont="1" applyFill="1" applyBorder="1" applyAlignment="1" applyProtection="1"/>
    <xf numFmtId="0" fontId="0" fillId="7" borderId="22" xfId="0" applyFill="1" applyBorder="1" applyAlignment="1" applyProtection="1"/>
    <xf numFmtId="0" fontId="18" fillId="3" borderId="39" xfId="0" applyFont="1" applyFill="1" applyBorder="1" applyAlignment="1" applyProtection="1">
      <alignment horizontal="left"/>
    </xf>
    <xf numFmtId="0" fontId="6" fillId="0" borderId="62" xfId="0" applyFont="1" applyBorder="1" applyAlignment="1" applyProtection="1">
      <alignment horizontal="left"/>
    </xf>
    <xf numFmtId="0" fontId="2" fillId="2" borderId="62" xfId="0" applyFont="1" applyFill="1" applyBorder="1" applyProtection="1"/>
    <xf numFmtId="0" fontId="3" fillId="0" borderId="62" xfId="0" applyFont="1" applyBorder="1" applyProtection="1"/>
    <xf numFmtId="0" fontId="3" fillId="2" borderId="34" xfId="0" applyFont="1" applyFill="1" applyBorder="1" applyProtection="1"/>
    <xf numFmtId="0" fontId="2" fillId="2" borderId="40" xfId="0" applyFont="1" applyFill="1" applyBorder="1" applyProtection="1"/>
    <xf numFmtId="0" fontId="2" fillId="0" borderId="40" xfId="0" applyFont="1" applyBorder="1" applyAlignment="1" applyProtection="1"/>
    <xf numFmtId="0" fontId="3" fillId="2" borderId="61" xfId="0" applyFont="1" applyFill="1" applyBorder="1" applyProtection="1"/>
    <xf numFmtId="0" fontId="2" fillId="0" borderId="62" xfId="0" applyFont="1" applyBorder="1" applyAlignment="1" applyProtection="1">
      <alignment horizontal="left"/>
    </xf>
    <xf numFmtId="0" fontId="0" fillId="0" borderId="0" xfId="0" applyBorder="1"/>
    <xf numFmtId="0" fontId="0" fillId="0" borderId="0" xfId="0" applyFill="1" applyBorder="1"/>
    <xf numFmtId="167" fontId="3" fillId="0" borderId="10" xfId="0" applyNumberFormat="1" applyFont="1" applyBorder="1" applyProtection="1"/>
    <xf numFmtId="0" fontId="0" fillId="0" borderId="0" xfId="0" applyFill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62" fillId="0" borderId="0" xfId="0" applyFont="1" applyBorder="1" applyAlignment="1">
      <alignment horizontal="left"/>
    </xf>
    <xf numFmtId="8" fontId="3" fillId="2" borderId="14" xfId="0" applyNumberFormat="1" applyFont="1" applyFill="1" applyBorder="1" applyAlignment="1" applyProtection="1">
      <alignment horizontal="center"/>
    </xf>
    <xf numFmtId="0" fontId="0" fillId="0" borderId="0" xfId="0" applyBorder="1" applyAlignment="1"/>
    <xf numFmtId="0" fontId="1" fillId="0" borderId="0" xfId="0" applyFont="1" applyFill="1" applyBorder="1" applyAlignment="1"/>
    <xf numFmtId="14" fontId="5" fillId="0" borderId="35" xfId="0" applyNumberFormat="1" applyFont="1" applyBorder="1" applyAlignment="1" applyProtection="1"/>
    <xf numFmtId="0" fontId="5" fillId="0" borderId="59" xfId="0" applyFont="1" applyBorder="1" applyAlignment="1" applyProtection="1"/>
    <xf numFmtId="0" fontId="27" fillId="12" borderId="25" xfId="0" applyFont="1" applyFill="1" applyBorder="1" applyAlignment="1" applyProtection="1"/>
    <xf numFmtId="0" fontId="27" fillId="12" borderId="2" xfId="0" applyFont="1" applyFill="1" applyBorder="1" applyAlignment="1" applyProtection="1"/>
    <xf numFmtId="0" fontId="27" fillId="12" borderId="48" xfId="0" applyFont="1" applyFill="1" applyBorder="1" applyAlignment="1" applyProtection="1"/>
    <xf numFmtId="0" fontId="18" fillId="12" borderId="25" xfId="0" applyFont="1" applyFill="1" applyBorder="1" applyAlignment="1" applyProtection="1"/>
    <xf numFmtId="0" fontId="18" fillId="12" borderId="2" xfId="0" applyFont="1" applyFill="1" applyBorder="1" applyAlignment="1" applyProtection="1"/>
    <xf numFmtId="0" fontId="18" fillId="12" borderId="48" xfId="0" applyFont="1" applyFill="1" applyBorder="1" applyAlignment="1" applyProtection="1"/>
    <xf numFmtId="0" fontId="13" fillId="12" borderId="58" xfId="0" applyFont="1" applyFill="1" applyBorder="1" applyAlignment="1" applyProtection="1"/>
    <xf numFmtId="0" fontId="13" fillId="12" borderId="59" xfId="0" applyFont="1" applyFill="1" applyBorder="1" applyAlignment="1" applyProtection="1"/>
    <xf numFmtId="0" fontId="13" fillId="12" borderId="28" xfId="0" applyFont="1" applyFill="1" applyBorder="1" applyAlignment="1" applyProtection="1"/>
    <xf numFmtId="0" fontId="13" fillId="12" borderId="30" xfId="0" applyFont="1" applyFill="1" applyBorder="1" applyAlignment="1" applyProtection="1"/>
    <xf numFmtId="0" fontId="28" fillId="12" borderId="28" xfId="0" applyFont="1" applyFill="1" applyBorder="1" applyAlignment="1" applyProtection="1"/>
    <xf numFmtId="0" fontId="28" fillId="12" borderId="30" xfId="0" applyFont="1" applyFill="1" applyBorder="1" applyAlignment="1" applyProtection="1"/>
    <xf numFmtId="14" fontId="5" fillId="0" borderId="0" xfId="0" applyNumberFormat="1" applyFont="1" applyBorder="1" applyAlignment="1" applyProtection="1"/>
    <xf numFmtId="0" fontId="27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/>
      <protection locked="0"/>
    </xf>
    <xf numFmtId="0" fontId="13" fillId="12" borderId="16" xfId="0" applyFont="1" applyFill="1" applyBorder="1" applyAlignment="1" applyProtection="1"/>
    <xf numFmtId="43" fontId="0" fillId="0" borderId="0" xfId="1" applyFont="1" applyFill="1" applyBorder="1" applyAlignment="1"/>
    <xf numFmtId="0" fontId="62" fillId="0" borderId="0" xfId="0" applyFont="1" applyFill="1" applyBorder="1" applyAlignment="1"/>
    <xf numFmtId="0" fontId="18" fillId="0" borderId="0" xfId="0" applyFont="1" applyFill="1" applyBorder="1" applyAlignment="1" applyProtection="1"/>
    <xf numFmtId="165" fontId="5" fillId="0" borderId="0" xfId="0" applyNumberFormat="1" applyFont="1" applyFill="1" applyBorder="1" applyAlignment="1" applyProtection="1">
      <protection locked="0"/>
    </xf>
    <xf numFmtId="0" fontId="2" fillId="0" borderId="23" xfId="0" applyFont="1" applyFill="1" applyBorder="1" applyAlignment="1" applyProtection="1">
      <protection locked="0"/>
    </xf>
    <xf numFmtId="0" fontId="7" fillId="0" borderId="0" xfId="0" applyFont="1" applyFill="1" applyBorder="1"/>
    <xf numFmtId="0" fontId="26" fillId="2" borderId="30" xfId="0" applyFont="1" applyFill="1" applyBorder="1" applyAlignment="1" applyProtection="1"/>
    <xf numFmtId="165" fontId="0" fillId="0" borderId="21" xfId="0" applyNumberFormat="1" applyBorder="1"/>
    <xf numFmtId="8" fontId="3" fillId="2" borderId="12" xfId="0" applyNumberFormat="1" applyFont="1" applyFill="1" applyBorder="1" applyAlignment="1" applyProtection="1">
      <alignment horizontal="center"/>
    </xf>
    <xf numFmtId="8" fontId="3" fillId="0" borderId="11" xfId="0" applyNumberFormat="1" applyFont="1" applyBorder="1" applyAlignment="1" applyProtection="1">
      <alignment horizontal="center"/>
    </xf>
    <xf numFmtId="0" fontId="32" fillId="0" borderId="11" xfId="0" applyNumberFormat="1" applyFont="1" applyBorder="1" applyAlignment="1" applyProtection="1">
      <alignment horizontal="center"/>
    </xf>
    <xf numFmtId="165" fontId="3" fillId="0" borderId="11" xfId="0" applyNumberFormat="1" applyFont="1" applyBorder="1" applyAlignment="1" applyProtection="1">
      <alignment horizontal="center"/>
    </xf>
    <xf numFmtId="165" fontId="3" fillId="2" borderId="11" xfId="0" applyNumberFormat="1" applyFont="1" applyFill="1" applyBorder="1" applyAlignment="1" applyProtection="1">
      <alignment horizontal="center"/>
    </xf>
    <xf numFmtId="8" fontId="3" fillId="0" borderId="12" xfId="0" applyNumberFormat="1" applyFont="1" applyBorder="1" applyAlignment="1" applyProtection="1">
      <alignment horizontal="center"/>
    </xf>
    <xf numFmtId="49" fontId="60" fillId="7" borderId="29" xfId="0" applyNumberFormat="1" applyFont="1" applyFill="1" applyBorder="1" applyAlignment="1" applyProtection="1">
      <alignment horizontal="right"/>
    </xf>
    <xf numFmtId="14" fontId="0" fillId="0" borderId="21" xfId="0" applyNumberFormat="1" applyBorder="1"/>
    <xf numFmtId="0" fontId="2" fillId="12" borderId="28" xfId="0" applyFont="1" applyFill="1" applyBorder="1" applyAlignment="1" applyProtection="1">
      <alignment horizontal="left" vertical="top"/>
      <protection locked="0"/>
    </xf>
    <xf numFmtId="0" fontId="2" fillId="12" borderId="29" xfId="0" applyFont="1" applyFill="1" applyBorder="1" applyAlignment="1" applyProtection="1">
      <alignment horizontal="left" vertical="top"/>
      <protection locked="0"/>
    </xf>
    <xf numFmtId="0" fontId="2" fillId="12" borderId="30" xfId="0" applyFont="1" applyFill="1" applyBorder="1" applyAlignment="1" applyProtection="1">
      <alignment horizontal="left" vertical="top"/>
      <protection locked="0"/>
    </xf>
    <xf numFmtId="165" fontId="0" fillId="0" borderId="1" xfId="0" applyNumberFormat="1" applyBorder="1"/>
    <xf numFmtId="0" fontId="7" fillId="0" borderId="63" xfId="0" applyFont="1" applyFill="1" applyBorder="1" applyAlignment="1">
      <alignment horizontal="center"/>
    </xf>
    <xf numFmtId="165" fontId="7" fillId="0" borderId="64" xfId="0" applyNumberFormat="1" applyFont="1" applyFill="1" applyBorder="1"/>
    <xf numFmtId="0" fontId="0" fillId="14" borderId="0" xfId="0" applyFill="1"/>
    <xf numFmtId="0" fontId="62" fillId="14" borderId="0" xfId="0" applyFont="1" applyFill="1" applyBorder="1" applyAlignment="1"/>
    <xf numFmtId="0" fontId="0" fillId="14" borderId="0" xfId="0" applyFill="1" applyBorder="1"/>
    <xf numFmtId="165" fontId="7" fillId="14" borderId="0" xfId="0" applyNumberFormat="1" applyFont="1" applyFill="1" applyBorder="1"/>
    <xf numFmtId="0" fontId="2" fillId="14" borderId="0" xfId="0" applyFont="1" applyFill="1" applyBorder="1" applyAlignment="1">
      <alignment vertical="top"/>
    </xf>
    <xf numFmtId="0" fontId="2" fillId="14" borderId="0" xfId="0" applyFont="1" applyFill="1" applyBorder="1" applyAlignment="1">
      <alignment vertical="top" wrapText="1"/>
    </xf>
    <xf numFmtId="0" fontId="66" fillId="0" borderId="0" xfId="0" applyFont="1" applyBorder="1"/>
    <xf numFmtId="0" fontId="2" fillId="0" borderId="66" xfId="0" applyFont="1" applyFill="1" applyBorder="1" applyAlignment="1">
      <alignment horizontal="center" vertical="center"/>
    </xf>
    <xf numFmtId="0" fontId="13" fillId="2" borderId="28" xfId="0" applyFont="1" applyFill="1" applyBorder="1" applyAlignment="1" applyProtection="1"/>
    <xf numFmtId="0" fontId="2" fillId="0" borderId="0" xfId="0" applyFont="1" applyBorder="1"/>
    <xf numFmtId="165" fontId="7" fillId="15" borderId="12" xfId="0" applyNumberFormat="1" applyFont="1" applyFill="1" applyBorder="1" applyProtection="1"/>
    <xf numFmtId="165" fontId="7" fillId="15" borderId="28" xfId="0" applyNumberFormat="1" applyFont="1" applyFill="1" applyBorder="1" applyProtection="1"/>
    <xf numFmtId="0" fontId="2" fillId="8" borderId="21" xfId="0" applyFont="1" applyFill="1" applyBorder="1" applyAlignment="1">
      <alignment horizontal="center" wrapText="1"/>
    </xf>
    <xf numFmtId="0" fontId="2" fillId="8" borderId="21" xfId="0" applyFont="1" applyFill="1" applyBorder="1" applyAlignment="1">
      <alignment horizontal="center"/>
    </xf>
    <xf numFmtId="0" fontId="0" fillId="8" borderId="1" xfId="0" applyFill="1" applyBorder="1" applyAlignment="1"/>
    <xf numFmtId="165" fontId="0" fillId="0" borderId="65" xfId="0" applyNumberFormat="1" applyFill="1" applyBorder="1"/>
    <xf numFmtId="2" fontId="0" fillId="0" borderId="21" xfId="0" applyNumberFormat="1" applyBorder="1"/>
    <xf numFmtId="0" fontId="7" fillId="0" borderId="0" xfId="0" applyFont="1" applyFill="1" applyBorder="1" applyAlignment="1"/>
    <xf numFmtId="0" fontId="13" fillId="12" borderId="43" xfId="0" applyFont="1" applyFill="1" applyBorder="1" applyAlignment="1" applyProtection="1">
      <alignment horizontal="center"/>
    </xf>
    <xf numFmtId="0" fontId="2" fillId="0" borderId="0" xfId="0" applyFont="1" applyFill="1" applyBorder="1" applyAlignment="1"/>
    <xf numFmtId="0" fontId="6" fillId="0" borderId="17" xfId="0" applyFont="1" applyBorder="1" applyAlignment="1" applyProtection="1">
      <alignment horizontal="left"/>
      <protection locked="0"/>
    </xf>
    <xf numFmtId="0" fontId="68" fillId="0" borderId="0" xfId="0" applyFont="1" applyBorder="1" applyAlignment="1">
      <alignment horizontal="right" vertical="top"/>
    </xf>
    <xf numFmtId="0" fontId="69" fillId="0" borderId="0" xfId="0" applyFont="1" applyBorder="1" applyAlignment="1">
      <alignment horizontal="right" vertical="top"/>
    </xf>
    <xf numFmtId="0" fontId="13" fillId="12" borderId="37" xfId="0" applyFont="1" applyFill="1" applyBorder="1" applyAlignment="1" applyProtection="1">
      <alignment vertical="top"/>
    </xf>
    <xf numFmtId="0" fontId="13" fillId="12" borderId="28" xfId="0" applyFont="1" applyFill="1" applyBorder="1" applyAlignment="1" applyProtection="1">
      <alignment vertical="top"/>
    </xf>
    <xf numFmtId="0" fontId="68" fillId="0" borderId="0" xfId="0" applyFont="1" applyBorder="1" applyAlignment="1">
      <alignment horizontal="left" vertical="top"/>
    </xf>
    <xf numFmtId="0" fontId="6" fillId="0" borderId="47" xfId="0" applyFont="1" applyBorder="1" applyAlignment="1" applyProtection="1">
      <protection locked="0"/>
    </xf>
    <xf numFmtId="49" fontId="6" fillId="0" borderId="17" xfId="0" applyNumberFormat="1" applyFont="1" applyBorder="1" applyAlignment="1" applyProtection="1">
      <protection locked="0"/>
    </xf>
    <xf numFmtId="2" fontId="32" fillId="0" borderId="11" xfId="0" applyNumberFormat="1" applyFont="1" applyBorder="1" applyAlignment="1" applyProtection="1">
      <alignment horizontal="center"/>
    </xf>
    <xf numFmtId="168" fontId="32" fillId="0" borderId="11" xfId="0" applyNumberFormat="1" applyFont="1" applyBorder="1" applyAlignment="1" applyProtection="1">
      <alignment horizontal="center"/>
    </xf>
    <xf numFmtId="0" fontId="0" fillId="15" borderId="28" xfId="0" applyFill="1" applyBorder="1" applyAlignment="1">
      <alignment horizontal="left"/>
    </xf>
    <xf numFmtId="0" fontId="0" fillId="15" borderId="29" xfId="0" applyFill="1" applyBorder="1" applyAlignment="1">
      <alignment horizontal="left"/>
    </xf>
    <xf numFmtId="0" fontId="0" fillId="15" borderId="30" xfId="0" applyFill="1" applyBorder="1" applyAlignment="1">
      <alignment horizontal="left"/>
    </xf>
    <xf numFmtId="0" fontId="64" fillId="0" borderId="0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2" borderId="28" xfId="0" applyNumberFormat="1" applyFont="1" applyFill="1" applyBorder="1" applyAlignment="1" applyProtection="1">
      <alignment horizontal="left"/>
      <protection locked="0"/>
    </xf>
    <xf numFmtId="0" fontId="2" fillId="2" borderId="29" xfId="0" applyNumberFormat="1" applyFont="1" applyFill="1" applyBorder="1" applyAlignment="1" applyProtection="1">
      <alignment horizontal="left"/>
      <protection locked="0"/>
    </xf>
    <xf numFmtId="0" fontId="2" fillId="2" borderId="30" xfId="0" applyNumberFormat="1" applyFont="1" applyFill="1" applyBorder="1" applyAlignment="1" applyProtection="1">
      <alignment horizontal="left"/>
      <protection locked="0"/>
    </xf>
    <xf numFmtId="0" fontId="2" fillId="12" borderId="25" xfId="0" applyFont="1" applyFill="1" applyBorder="1" applyAlignment="1" applyProtection="1">
      <alignment horizontal="left"/>
      <protection locked="0"/>
    </xf>
    <xf numFmtId="0" fontId="2" fillId="12" borderId="2" xfId="0" applyFont="1" applyFill="1" applyBorder="1" applyAlignment="1" applyProtection="1">
      <alignment horizontal="left"/>
      <protection locked="0"/>
    </xf>
    <xf numFmtId="0" fontId="2" fillId="12" borderId="22" xfId="0" applyFont="1" applyFill="1" applyBorder="1" applyAlignment="1" applyProtection="1">
      <alignment horizontal="left"/>
      <protection locked="0"/>
    </xf>
    <xf numFmtId="14" fontId="2" fillId="0" borderId="28" xfId="0" applyNumberFormat="1" applyFont="1" applyBorder="1" applyAlignment="1" applyProtection="1">
      <alignment horizontal="left" shrinkToFit="1"/>
    </xf>
    <xf numFmtId="14" fontId="2" fillId="0" borderId="30" xfId="0" applyNumberFormat="1" applyFont="1" applyBorder="1" applyAlignment="1" applyProtection="1">
      <alignment horizontal="left" shrinkToFit="1"/>
    </xf>
    <xf numFmtId="0" fontId="2" fillId="0" borderId="2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2" fillId="0" borderId="28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</xf>
    <xf numFmtId="0" fontId="2" fillId="12" borderId="58" xfId="0" applyNumberFormat="1" applyFont="1" applyFill="1" applyBorder="1" applyAlignment="1" applyProtection="1">
      <alignment horizontal="left"/>
      <protection locked="0"/>
    </xf>
    <xf numFmtId="0" fontId="2" fillId="12" borderId="35" xfId="0" applyNumberFormat="1" applyFont="1" applyFill="1" applyBorder="1" applyAlignment="1" applyProtection="1">
      <alignment horizontal="left"/>
      <protection locked="0"/>
    </xf>
    <xf numFmtId="0" fontId="2" fillId="12" borderId="59" xfId="0" applyNumberFormat="1" applyFont="1" applyFill="1" applyBorder="1" applyAlignment="1" applyProtection="1">
      <alignment horizontal="left"/>
      <protection locked="0"/>
    </xf>
    <xf numFmtId="0" fontId="2" fillId="12" borderId="28" xfId="0" applyFont="1" applyFill="1" applyBorder="1" applyAlignment="1" applyProtection="1">
      <alignment horizontal="left"/>
      <protection locked="0"/>
    </xf>
    <xf numFmtId="0" fontId="2" fillId="12" borderId="29" xfId="0" applyFont="1" applyFill="1" applyBorder="1" applyAlignment="1" applyProtection="1">
      <alignment horizontal="left"/>
      <protection locked="0"/>
    </xf>
    <xf numFmtId="0" fontId="2" fillId="12" borderId="30" xfId="0" applyFont="1" applyFill="1" applyBorder="1" applyAlignment="1" applyProtection="1">
      <alignment horizontal="left"/>
      <protection locked="0"/>
    </xf>
    <xf numFmtId="0" fontId="2" fillId="13" borderId="28" xfId="0" applyFont="1" applyFill="1" applyBorder="1" applyAlignment="1">
      <alignment horizontal="left"/>
    </xf>
    <xf numFmtId="0" fontId="2" fillId="13" borderId="29" xfId="0" applyFont="1" applyFill="1" applyBorder="1" applyAlignment="1">
      <alignment horizontal="left"/>
    </xf>
    <xf numFmtId="0" fontId="2" fillId="13" borderId="30" xfId="0" applyFont="1" applyFill="1" applyBorder="1" applyAlignment="1">
      <alignment horizontal="left"/>
    </xf>
    <xf numFmtId="0" fontId="13" fillId="12" borderId="1" xfId="0" applyFont="1" applyFill="1" applyBorder="1" applyAlignment="1" applyProtection="1">
      <alignment horizontal="left" vertical="top" wrapText="1"/>
    </xf>
    <xf numFmtId="0" fontId="13" fillId="12" borderId="22" xfId="0" applyFont="1" applyFill="1" applyBorder="1" applyAlignment="1" applyProtection="1">
      <alignment horizontal="left" vertical="top" wrapText="1"/>
    </xf>
    <xf numFmtId="49" fontId="2" fillId="0" borderId="28" xfId="0" applyNumberFormat="1" applyFont="1" applyFill="1" applyBorder="1" applyAlignment="1" applyProtection="1">
      <alignment horizontal="left"/>
      <protection hidden="1"/>
    </xf>
    <xf numFmtId="49" fontId="2" fillId="0" borderId="29" xfId="0" applyNumberFormat="1" applyFont="1" applyFill="1" applyBorder="1" applyAlignment="1" applyProtection="1">
      <alignment horizontal="left"/>
      <protection hidden="1"/>
    </xf>
    <xf numFmtId="49" fontId="2" fillId="0" borderId="30" xfId="0" applyNumberFormat="1" applyFont="1" applyFill="1" applyBorder="1" applyAlignment="1" applyProtection="1">
      <alignment horizontal="left"/>
      <protection hidden="1"/>
    </xf>
    <xf numFmtId="0" fontId="3" fillId="0" borderId="38" xfId="0" applyFont="1" applyBorder="1" applyAlignment="1" applyProtection="1">
      <alignment horizontal="left"/>
    </xf>
    <xf numFmtId="0" fontId="3" fillId="0" borderId="37" xfId="0" applyFont="1" applyBorder="1" applyAlignment="1" applyProtection="1">
      <alignment horizontal="left"/>
    </xf>
    <xf numFmtId="0" fontId="2" fillId="0" borderId="29" xfId="0" applyFont="1" applyBorder="1" applyAlignment="1" applyProtection="1">
      <alignment horizontal="left"/>
      <protection locked="0"/>
    </xf>
    <xf numFmtId="0" fontId="13" fillId="12" borderId="0" xfId="0" applyFont="1" applyFill="1" applyBorder="1" applyAlignment="1" applyProtection="1">
      <alignment horizontal="right"/>
    </xf>
    <xf numFmtId="0" fontId="2" fillId="12" borderId="28" xfId="0" applyFont="1" applyFill="1" applyBorder="1" applyAlignment="1" applyProtection="1">
      <alignment horizontal="left"/>
    </xf>
    <xf numFmtId="0" fontId="2" fillId="12" borderId="29" xfId="0" applyFont="1" applyFill="1" applyBorder="1" applyAlignment="1" applyProtection="1">
      <alignment horizontal="left"/>
    </xf>
    <xf numFmtId="0" fontId="2" fillId="12" borderId="30" xfId="0" applyFont="1" applyFill="1" applyBorder="1" applyAlignment="1" applyProtection="1">
      <alignment horizontal="left"/>
    </xf>
    <xf numFmtId="0" fontId="17" fillId="3" borderId="46" xfId="0" applyFont="1" applyFill="1" applyBorder="1" applyAlignment="1" applyProtection="1">
      <alignment horizontal="center"/>
    </xf>
    <xf numFmtId="0" fontId="17" fillId="3" borderId="17" xfId="0" applyFont="1" applyFill="1" applyBorder="1" applyAlignment="1" applyProtection="1">
      <alignment horizontal="center"/>
    </xf>
    <xf numFmtId="0" fontId="26" fillId="2" borderId="11" xfId="0" applyFont="1" applyFill="1" applyBorder="1" applyAlignment="1" applyProtection="1">
      <alignment horizontal="left"/>
    </xf>
    <xf numFmtId="0" fontId="26" fillId="2" borderId="37" xfId="0" applyFont="1" applyFill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26" xfId="0" applyFont="1" applyBorder="1" applyAlignment="1" applyProtection="1">
      <alignment horizontal="left"/>
    </xf>
    <xf numFmtId="0" fontId="38" fillId="7" borderId="12" xfId="0" applyFont="1" applyFill="1" applyBorder="1" applyAlignment="1" applyProtection="1">
      <alignment horizontal="left"/>
    </xf>
    <xf numFmtId="0" fontId="38" fillId="7" borderId="28" xfId="0" applyFont="1" applyFill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49" xfId="0" applyFont="1" applyBorder="1" applyAlignment="1" applyProtection="1">
      <alignment horizontal="left"/>
    </xf>
    <xf numFmtId="0" fontId="2" fillId="2" borderId="29" xfId="0" applyNumberFormat="1" applyFont="1" applyFill="1" applyBorder="1" applyAlignment="1" applyProtection="1">
      <alignment horizontal="left"/>
    </xf>
    <xf numFmtId="0" fontId="2" fillId="2" borderId="30" xfId="0" applyNumberFormat="1" applyFont="1" applyFill="1" applyBorder="1" applyAlignment="1" applyProtection="1">
      <alignment horizontal="left"/>
    </xf>
    <xf numFmtId="0" fontId="9" fillId="0" borderId="37" xfId="0" applyFont="1" applyBorder="1" applyAlignment="1" applyProtection="1">
      <alignment horizontal="left"/>
    </xf>
    <xf numFmtId="0" fontId="9" fillId="0" borderId="16" xfId="0" applyFont="1" applyBorder="1" applyAlignment="1" applyProtection="1">
      <alignment horizontal="left"/>
    </xf>
    <xf numFmtId="49" fontId="60" fillId="7" borderId="29" xfId="0" applyNumberFormat="1" applyFont="1" applyFill="1" applyBorder="1" applyAlignment="1" applyProtection="1">
      <alignment horizontal="left"/>
    </xf>
    <xf numFmtId="0" fontId="60" fillId="7" borderId="30" xfId="0" applyNumberFormat="1" applyFont="1" applyFill="1" applyBorder="1" applyAlignment="1" applyProtection="1">
      <alignment horizontal="left"/>
    </xf>
    <xf numFmtId="0" fontId="2" fillId="12" borderId="28" xfId="0" applyNumberFormat="1" applyFont="1" applyFill="1" applyBorder="1" applyAlignment="1" applyProtection="1">
      <alignment horizontal="left"/>
    </xf>
    <xf numFmtId="0" fontId="2" fillId="12" borderId="29" xfId="0" applyNumberFormat="1" applyFont="1" applyFill="1" applyBorder="1" applyAlignment="1" applyProtection="1">
      <alignment horizontal="left"/>
    </xf>
    <xf numFmtId="0" fontId="2" fillId="12" borderId="30" xfId="0" applyNumberFormat="1" applyFont="1" applyFill="1" applyBorder="1" applyAlignment="1" applyProtection="1">
      <alignment horizontal="left"/>
    </xf>
    <xf numFmtId="0" fontId="2" fillId="12" borderId="58" xfId="0" applyNumberFormat="1" applyFont="1" applyFill="1" applyBorder="1" applyAlignment="1" applyProtection="1">
      <alignment horizontal="left"/>
    </xf>
    <xf numFmtId="0" fontId="2" fillId="12" borderId="35" xfId="0" applyNumberFormat="1" applyFont="1" applyFill="1" applyBorder="1" applyAlignment="1" applyProtection="1">
      <alignment horizontal="left"/>
    </xf>
    <xf numFmtId="0" fontId="2" fillId="12" borderId="59" xfId="0" applyNumberFormat="1" applyFont="1" applyFill="1" applyBorder="1" applyAlignment="1" applyProtection="1">
      <alignment horizontal="left"/>
    </xf>
    <xf numFmtId="0" fontId="13" fillId="12" borderId="42" xfId="0" applyFont="1" applyFill="1" applyBorder="1" applyAlignment="1" applyProtection="1">
      <alignment horizontal="right"/>
    </xf>
    <xf numFmtId="0" fontId="6" fillId="6" borderId="0" xfId="0" applyFont="1" applyFill="1" applyBorder="1" applyAlignment="1" applyProtection="1">
      <alignment horizontal="right"/>
    </xf>
    <xf numFmtId="0" fontId="37" fillId="6" borderId="0" xfId="0" applyFont="1" applyFill="1" applyBorder="1" applyAlignment="1" applyProtection="1">
      <alignment horizontal="right"/>
    </xf>
    <xf numFmtId="0" fontId="31" fillId="7" borderId="37" xfId="0" applyFont="1" applyFill="1" applyBorder="1" applyAlignment="1" applyProtection="1">
      <alignment horizontal="left"/>
    </xf>
    <xf numFmtId="0" fontId="31" fillId="7" borderId="16" xfId="0" applyFont="1" applyFill="1" applyBorder="1" applyAlignment="1" applyProtection="1">
      <alignment horizontal="left"/>
    </xf>
    <xf numFmtId="8" fontId="12" fillId="3" borderId="27" xfId="0" applyNumberFormat="1" applyFont="1" applyFill="1" applyBorder="1" applyAlignment="1" applyProtection="1">
      <alignment horizontal="center"/>
    </xf>
    <xf numFmtId="0" fontId="18" fillId="3" borderId="33" xfId="0" applyFont="1" applyFill="1" applyBorder="1" applyAlignment="1" applyProtection="1">
      <alignment horizontal="left"/>
    </xf>
    <xf numFmtId="0" fontId="18" fillId="3" borderId="4" xfId="0" applyFont="1" applyFill="1" applyBorder="1" applyAlignment="1" applyProtection="1">
      <alignment horizontal="left"/>
    </xf>
    <xf numFmtId="0" fontId="11" fillId="3" borderId="33" xfId="0" applyFont="1" applyFill="1" applyBorder="1" applyAlignment="1" applyProtection="1">
      <alignment horizontal="left"/>
    </xf>
    <xf numFmtId="0" fontId="11" fillId="3" borderId="4" xfId="0" applyFont="1" applyFill="1" applyBorder="1" applyAlignment="1" applyProtection="1">
      <alignment horizontal="left"/>
    </xf>
    <xf numFmtId="0" fontId="3" fillId="2" borderId="61" xfId="0" applyFont="1" applyFill="1" applyBorder="1" applyAlignment="1" applyProtection="1">
      <alignment horizontal="left" wrapText="1"/>
    </xf>
    <xf numFmtId="0" fontId="3" fillId="2" borderId="62" xfId="0" applyFont="1" applyFill="1" applyBorder="1" applyAlignment="1" applyProtection="1">
      <alignment horizontal="left" wrapText="1"/>
    </xf>
    <xf numFmtId="0" fontId="6" fillId="0" borderId="62" xfId="0" applyFont="1" applyBorder="1" applyAlignment="1" applyProtection="1">
      <alignment horizontal="left"/>
    </xf>
    <xf numFmtId="0" fontId="57" fillId="7" borderId="4" xfId="0" applyFont="1" applyFill="1" applyBorder="1" applyAlignment="1" applyProtection="1">
      <alignment horizontal="right"/>
    </xf>
    <xf numFmtId="14" fontId="63" fillId="7" borderId="4" xfId="0" applyNumberFormat="1" applyFont="1" applyFill="1" applyBorder="1" applyAlignment="1" applyProtection="1">
      <alignment horizontal="left"/>
    </xf>
    <xf numFmtId="0" fontId="63" fillId="7" borderId="4" xfId="0" applyFont="1" applyFill="1" applyBorder="1" applyAlignment="1" applyProtection="1">
      <alignment horizontal="left"/>
    </xf>
    <xf numFmtId="0" fontId="0" fillId="7" borderId="1" xfId="0" applyFill="1" applyBorder="1" applyAlignment="1" applyProtection="1">
      <protection locked="0"/>
    </xf>
    <xf numFmtId="0" fontId="0" fillId="7" borderId="2" xfId="0" applyFill="1" applyBorder="1" applyAlignment="1" applyProtection="1">
      <protection locked="0"/>
    </xf>
    <xf numFmtId="0" fontId="3" fillId="2" borderId="25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59" fillId="2" borderId="15" xfId="0" applyFont="1" applyFill="1" applyBorder="1" applyAlignment="1" applyProtection="1">
      <alignment horizontal="center"/>
    </xf>
    <xf numFmtId="0" fontId="59" fillId="2" borderId="0" xfId="0" applyFont="1" applyFill="1" applyBorder="1" applyAlignment="1" applyProtection="1">
      <alignment horizontal="center"/>
    </xf>
    <xf numFmtId="0" fontId="59" fillId="2" borderId="44" xfId="0" applyFont="1" applyFill="1" applyBorder="1" applyAlignment="1" applyProtection="1">
      <alignment horizontal="center"/>
    </xf>
    <xf numFmtId="0" fontId="59" fillId="2" borderId="6" xfId="0" applyFont="1" applyFill="1" applyBorder="1" applyAlignment="1" applyProtection="1">
      <alignment horizontal="center"/>
    </xf>
    <xf numFmtId="0" fontId="59" fillId="2" borderId="4" xfId="0" applyFont="1" applyFill="1" applyBorder="1" applyAlignment="1" applyProtection="1">
      <alignment horizontal="center"/>
    </xf>
    <xf numFmtId="0" fontId="59" fillId="2" borderId="5" xfId="0" applyFont="1" applyFill="1" applyBorder="1" applyAlignment="1" applyProtection="1">
      <alignment horizontal="center"/>
    </xf>
    <xf numFmtId="0" fontId="58" fillId="2" borderId="53" xfId="0" applyFont="1" applyFill="1" applyBorder="1" applyAlignment="1" applyProtection="1">
      <alignment horizontal="center"/>
    </xf>
    <xf numFmtId="0" fontId="58" fillId="2" borderId="27" xfId="0" applyFont="1" applyFill="1" applyBorder="1" applyAlignment="1" applyProtection="1">
      <alignment horizontal="center"/>
    </xf>
    <xf numFmtId="0" fontId="58" fillId="2" borderId="54" xfId="0" applyFont="1" applyFill="1" applyBorder="1" applyAlignment="1" applyProtection="1">
      <alignment horizontal="center"/>
    </xf>
    <xf numFmtId="0" fontId="6" fillId="2" borderId="53" xfId="0" applyFont="1" applyFill="1" applyBorder="1" applyAlignment="1" applyProtection="1">
      <alignment horizontal="center" vertical="top"/>
    </xf>
    <xf numFmtId="0" fontId="6" fillId="2" borderId="27" xfId="0" applyFont="1" applyFill="1" applyBorder="1" applyAlignment="1" applyProtection="1">
      <alignment horizontal="center" vertical="top"/>
    </xf>
    <xf numFmtId="0" fontId="6" fillId="2" borderId="54" xfId="0" applyFont="1" applyFill="1" applyBorder="1" applyAlignment="1" applyProtection="1">
      <alignment horizontal="center" vertical="top"/>
    </xf>
    <xf numFmtId="0" fontId="6" fillId="2" borderId="6" xfId="0" applyFont="1" applyFill="1" applyBorder="1" applyAlignment="1" applyProtection="1">
      <alignment horizontal="center" vertical="top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58" fillId="2" borderId="15" xfId="0" applyFont="1" applyFill="1" applyBorder="1" applyAlignment="1" applyProtection="1">
      <alignment horizontal="center"/>
    </xf>
    <xf numFmtId="0" fontId="58" fillId="2" borderId="0" xfId="0" applyFont="1" applyFill="1" applyBorder="1" applyAlignment="1" applyProtection="1">
      <alignment horizontal="center"/>
    </xf>
    <xf numFmtId="0" fontId="58" fillId="2" borderId="44" xfId="0" applyFont="1" applyFill="1" applyBorder="1" applyAlignment="1" applyProtection="1">
      <alignment horizontal="center"/>
    </xf>
    <xf numFmtId="0" fontId="3" fillId="7" borderId="2" xfId="0" applyFont="1" applyFill="1" applyBorder="1" applyAlignment="1" applyProtection="1">
      <alignment horizontal="center"/>
    </xf>
    <xf numFmtId="0" fontId="8" fillId="2" borderId="56" xfId="0" applyFont="1" applyFill="1" applyBorder="1" applyAlignment="1" applyProtection="1">
      <alignment horizontal="center"/>
    </xf>
    <xf numFmtId="0" fontId="8" fillId="2" borderId="57" xfId="0" applyFont="1" applyFill="1" applyBorder="1" applyAlignment="1" applyProtection="1">
      <alignment horizontal="center"/>
    </xf>
    <xf numFmtId="8" fontId="3" fillId="2" borderId="14" xfId="0" applyNumberFormat="1" applyFont="1" applyFill="1" applyBorder="1" applyAlignment="1" applyProtection="1">
      <alignment horizontal="center"/>
    </xf>
    <xf numFmtId="0" fontId="8" fillId="8" borderId="56" xfId="0" applyFont="1" applyFill="1" applyBorder="1" applyAlignment="1" applyProtection="1">
      <alignment horizontal="center"/>
    </xf>
    <xf numFmtId="0" fontId="8" fillId="8" borderId="57" xfId="0" applyFont="1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left"/>
    </xf>
    <xf numFmtId="0" fontId="0" fillId="7" borderId="2" xfId="0" applyFill="1" applyBorder="1" applyAlignment="1" applyProtection="1">
      <alignment horizontal="left"/>
    </xf>
    <xf numFmtId="0" fontId="0" fillId="7" borderId="2" xfId="0" applyFill="1" applyBorder="1" applyAlignment="1" applyProtection="1">
      <alignment horizontal="left"/>
      <protection locked="0"/>
    </xf>
    <xf numFmtId="0" fontId="25" fillId="4" borderId="15" xfId="0" applyFont="1" applyFill="1" applyBorder="1" applyAlignment="1" applyProtection="1">
      <alignment horizontal="left"/>
    </xf>
    <xf numFmtId="0" fontId="25" fillId="4" borderId="0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2" xfId="0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/>
    </xf>
    <xf numFmtId="0" fontId="15" fillId="0" borderId="24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left"/>
    </xf>
    <xf numFmtId="0" fontId="15" fillId="0" borderId="2" xfId="0" applyFont="1" applyBorder="1" applyAlignment="1" applyProtection="1">
      <alignment horizontal="left"/>
    </xf>
    <xf numFmtId="0" fontId="15" fillId="0" borderId="22" xfId="0" applyFont="1" applyBorder="1" applyAlignment="1" applyProtection="1">
      <alignment horizontal="left"/>
    </xf>
    <xf numFmtId="0" fontId="0" fillId="7" borderId="22" xfId="0" applyFill="1" applyBorder="1" applyAlignment="1" applyProtection="1">
      <protection locked="0"/>
    </xf>
    <xf numFmtId="0" fontId="29" fillId="0" borderId="6" xfId="0" applyFont="1" applyBorder="1" applyAlignment="1" applyProtection="1">
      <alignment horizontal="left"/>
    </xf>
    <xf numFmtId="0" fontId="29" fillId="0" borderId="4" xfId="0" applyFont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18" fillId="12" borderId="1" xfId="0" applyFont="1" applyFill="1" applyBorder="1" applyAlignment="1" applyProtection="1"/>
    <xf numFmtId="0" fontId="2" fillId="0" borderId="28" xfId="0" applyFont="1" applyFill="1" applyBorder="1" applyAlignment="1" applyProtection="1">
      <alignment horizontal="left"/>
    </xf>
    <xf numFmtId="0" fontId="2" fillId="0" borderId="30" xfId="0" applyFont="1" applyFill="1" applyBorder="1" applyAlignment="1" applyProtection="1">
      <alignment horizontal="left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46" xfId="0" applyFont="1" applyBorder="1" applyAlignment="1" applyProtection="1">
      <protection locked="0"/>
    </xf>
    <xf numFmtId="171" fontId="6" fillId="0" borderId="28" xfId="0" applyNumberFormat="1" applyFont="1" applyBorder="1" applyAlignment="1" applyProtection="1">
      <alignment horizontal="left"/>
      <protection locked="0"/>
    </xf>
    <xf numFmtId="171" fontId="6" fillId="0" borderId="29" xfId="0" applyNumberFormat="1" applyFont="1" applyBorder="1" applyAlignment="1" applyProtection="1">
      <alignment horizontal="left"/>
      <protection locked="0"/>
    </xf>
    <xf numFmtId="171" fontId="6" fillId="0" borderId="30" xfId="0" applyNumberFormat="1" applyFont="1" applyBorder="1" applyAlignment="1" applyProtection="1">
      <alignment horizontal="left"/>
      <protection locked="0"/>
    </xf>
    <xf numFmtId="171" fontId="2" fillId="0" borderId="17" xfId="0" applyNumberFormat="1" applyFont="1" applyBorder="1" applyAlignment="1" applyProtection="1">
      <protection locked="0"/>
    </xf>
    <xf numFmtId="0" fontId="27" fillId="16" borderId="1" xfId="0" applyFont="1" applyFill="1" applyBorder="1" applyAlignment="1" applyProtection="1">
      <alignment horizontal="left"/>
    </xf>
    <xf numFmtId="0" fontId="27" fillId="16" borderId="2" xfId="0" applyFont="1" applyFill="1" applyBorder="1" applyAlignment="1" applyProtection="1">
      <alignment horizontal="left"/>
    </xf>
    <xf numFmtId="0" fontId="18" fillId="16" borderId="1" xfId="0" applyFont="1" applyFill="1" applyBorder="1" applyAlignment="1" applyProtection="1">
      <alignment horizontal="left"/>
    </xf>
    <xf numFmtId="0" fontId="18" fillId="16" borderId="2" xfId="0" applyFont="1" applyFill="1" applyBorder="1" applyAlignment="1" applyProtection="1">
      <alignment horizontal="left"/>
    </xf>
    <xf numFmtId="0" fontId="13" fillId="16" borderId="11" xfId="0" applyFont="1" applyFill="1" applyBorder="1" applyAlignment="1" applyProtection="1">
      <alignment horizontal="left"/>
    </xf>
    <xf numFmtId="0" fontId="2" fillId="16" borderId="16" xfId="0" applyFont="1" applyFill="1" applyBorder="1" applyAlignment="1" applyProtection="1">
      <alignment horizontal="left"/>
      <protection locked="0"/>
    </xf>
    <xf numFmtId="0" fontId="13" fillId="16" borderId="12" xfId="0" applyFont="1" applyFill="1" applyBorder="1" applyAlignment="1" applyProtection="1">
      <alignment horizontal="left"/>
    </xf>
    <xf numFmtId="0" fontId="2" fillId="16" borderId="29" xfId="0" applyFont="1" applyFill="1" applyBorder="1" applyAlignment="1" applyProtection="1">
      <alignment horizontal="left"/>
      <protection locked="0"/>
    </xf>
    <xf numFmtId="0" fontId="28" fillId="16" borderId="13" xfId="0" applyFont="1" applyFill="1" applyBorder="1" applyAlignment="1" applyProtection="1">
      <alignment horizontal="left"/>
    </xf>
    <xf numFmtId="0" fontId="2" fillId="16" borderId="32" xfId="0" applyFont="1" applyFill="1" applyBorder="1" applyAlignment="1" applyProtection="1">
      <alignment horizontal="left"/>
      <protection locked="0"/>
    </xf>
    <xf numFmtId="0" fontId="3" fillId="0" borderId="28" xfId="0" applyFont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B7F5F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72190</xdr:colOff>
      <xdr:row>1</xdr:row>
      <xdr:rowOff>39637</xdr:rowOff>
    </xdr:from>
    <xdr:to>
      <xdr:col>3</xdr:col>
      <xdr:colOff>537412</xdr:colOff>
      <xdr:row>39</xdr:row>
      <xdr:rowOff>162128</xdr:rowOff>
    </xdr:to>
    <xdr:sp macro="" textlink="">
      <xdr:nvSpPr>
        <xdr:cNvPr id="2" name="TextBox 1"/>
        <xdr:cNvSpPr txBox="1"/>
      </xdr:nvSpPr>
      <xdr:spPr>
        <a:xfrm>
          <a:off x="72190" y="209871"/>
          <a:ext cx="2289158" cy="8901704"/>
        </a:xfrm>
        <a:prstGeom prst="rect">
          <a:avLst/>
        </a:prstGeom>
        <a:solidFill>
          <a:srgbClr val="FFFF99"/>
        </a:solidFill>
        <a:ln w="76200" cap="sq" cmpd="tri">
          <a:solidFill>
            <a:srgbClr val="FF0000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 u="sng">
              <a:latin typeface="+mn-lt"/>
            </a:rPr>
            <a:t>Instructions</a:t>
          </a:r>
        </a:p>
        <a:p>
          <a:pPr algn="ctr"/>
          <a:endParaRPr lang="en-US" sz="1400" b="0" u="sng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>
              <a:latin typeface="+mn-lt"/>
            </a:rPr>
            <a:t>Fill in Name and Home Address.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>
              <a:latin typeface="+mn-lt"/>
            </a:rPr>
            <a:t>Fill</a:t>
          </a:r>
          <a:r>
            <a:rPr lang="en-US" sz="1100" b="0" u="none" baseline="0">
              <a:latin typeface="+mn-lt"/>
            </a:rPr>
            <a:t> in Destination (i.e. city &amp; state), Dates of Travel (mm/dd/yyy), Purpose (name of conference of training).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 baseline="0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 baseline="0">
              <a:latin typeface="+mn-lt"/>
            </a:rPr>
            <a:t>Fill in Total expenses already paid. If no expenses have been paid for this trip, skip step 4.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 baseline="0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 baseline="0">
              <a:latin typeface="+mn-lt"/>
            </a:rPr>
            <a:t>Enter all receipts by date of expense.  All expenses incurred on the same day should be included on a single line.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 baseline="0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 baseline="0">
              <a:latin typeface="+mn-lt"/>
            </a:rPr>
            <a:t>Provide a description for ALL Misc. Expenses.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 baseline="0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 baseline="0">
              <a:latin typeface="+mn-lt"/>
            </a:rPr>
            <a:t>Email your completed form to Julia (j.flanders@neu.edu) and submit original reciepts.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 baseline="0">
            <a:latin typeface="+mn-lt"/>
          </a:endParaRPr>
        </a:p>
        <a:p>
          <a:pPr marL="0" indent="0" algn="ctr">
            <a:buFontTx/>
            <a:buNone/>
          </a:pPr>
          <a:r>
            <a:rPr lang="en-US" sz="1400" b="0" u="sng" baseline="0">
              <a:latin typeface="+mn-lt"/>
            </a:rPr>
            <a:t>Tips &amp; Tricks</a:t>
          </a:r>
        </a:p>
        <a:p>
          <a:pPr marL="0" indent="0" algn="ctr">
            <a:buFontTx/>
            <a:buNone/>
          </a:pPr>
          <a:endParaRPr lang="en-US" sz="1400" b="0" u="sng" baseline="0">
            <a:latin typeface="+mn-lt"/>
          </a:endParaRPr>
        </a:p>
        <a:p>
          <a:pPr marL="285750" marR="0" indent="-2857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itchFamily="34" charset="0"/>
            <a:buChar char="•"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 fill out the tabs labeled "For Dean's Office Use ONLY"</a:t>
          </a:r>
        </a:p>
        <a:p>
          <a:pPr marL="285750" marR="0" indent="-2857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itchFamily="34" charset="0"/>
            <a:buChar char="•"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your hotel as a single expense on the day you check out.</a:t>
          </a:r>
          <a:endParaRPr lang="en-US" sz="1100" b="0" u="none" baseline="0">
            <a:latin typeface="+mn-lt"/>
          </a:endParaRPr>
        </a:p>
        <a:p>
          <a:pPr marL="285750" indent="-285750" algn="l">
            <a:buFont typeface="Arial" pitchFamily="34" charset="0"/>
            <a:buChar char="•"/>
          </a:pPr>
          <a:r>
            <a:rPr lang="en-US" sz="1100" b="0" u="none" baseline="0">
              <a:latin typeface="+mn-lt"/>
            </a:rPr>
            <a:t>Expenses from a single day should all be entered on the same line. </a:t>
          </a:r>
        </a:p>
        <a:p>
          <a:pPr marL="285750" indent="-285750" algn="l">
            <a:buFont typeface="Arial" pitchFamily="34" charset="0"/>
            <a:buChar char="•"/>
          </a:pPr>
          <a:r>
            <a:rPr lang="en-US" sz="1100" b="0" u="none" baseline="0">
              <a:latin typeface="+mn-lt"/>
            </a:rPr>
            <a:t>Don't add rows or columns (</a:t>
          </a:r>
          <a:r>
            <a:rPr lang="en-US" sz="800" b="0" u="none" baseline="0">
              <a:latin typeface="+mn-lt"/>
            </a:rPr>
            <a:t>this form was contructed with love and care and you should accept it for what it is</a:t>
          </a:r>
          <a:r>
            <a:rPr lang="en-US" sz="1100" b="0" u="none" baseline="0">
              <a:latin typeface="+mn-lt"/>
            </a:rPr>
            <a:t>).</a:t>
          </a:r>
        </a:p>
        <a:p>
          <a:pPr marL="285750" indent="-285750" algn="l">
            <a:buFont typeface="Arial" pitchFamily="34" charset="0"/>
            <a:buChar char="•"/>
          </a:pPr>
          <a:r>
            <a:rPr lang="en-US" sz="1100" b="0" u="none" baseline="0">
              <a:latin typeface="+mn-lt"/>
            </a:rPr>
            <a:t>Submit your receipts in chronological order.</a:t>
          </a:r>
        </a:p>
        <a:p>
          <a:pPr marL="285750" indent="-285750" algn="l">
            <a:buFont typeface="Arial" pitchFamily="34" charset="0"/>
            <a:buChar char="•"/>
          </a:pPr>
          <a:r>
            <a:rPr lang="en-US" sz="1100" b="0" u="none" baseline="0">
              <a:latin typeface="+mn-lt"/>
            </a:rPr>
            <a:t>When entering Mileage, put in the number of miles traveled.  This form will calculate the cost for you based on the University's mileage reimbursement rate.</a:t>
          </a:r>
        </a:p>
      </xdr:txBody>
    </xdr:sp>
    <xdr:clientData/>
  </xdr:twoCellAnchor>
  <xdr:twoCellAnchor editAs="oneCell">
    <xdr:from>
      <xdr:col>19</xdr:col>
      <xdr:colOff>124787</xdr:colOff>
      <xdr:row>1</xdr:row>
      <xdr:rowOff>63567</xdr:rowOff>
    </xdr:from>
    <xdr:to>
      <xdr:col>22</xdr:col>
      <xdr:colOff>14090</xdr:colOff>
      <xdr:row>25</xdr:row>
      <xdr:rowOff>17785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69956" y="2483355"/>
          <a:ext cx="5863771" cy="1364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autoPageBreaks="0"/>
  </sheetPr>
  <dimension ref="A1:Z42"/>
  <sheetViews>
    <sheetView tabSelected="1" showRuler="0" showWhiteSpace="0" zoomScale="94" zoomScaleNormal="94" workbookViewId="0">
      <selection activeCell="F21" sqref="F21:I21"/>
    </sheetView>
  </sheetViews>
  <sheetFormatPr defaultRowHeight="13.2" x14ac:dyDescent="0.25"/>
  <cols>
    <col min="4" max="4" width="8.88671875" customWidth="1"/>
    <col min="6" max="6" width="10.5546875" bestFit="1" customWidth="1"/>
    <col min="7" max="7" width="10" customWidth="1"/>
    <col min="8" max="8" width="8.6640625" style="176" bestFit="1" customWidth="1"/>
    <col min="9" max="9" width="8.88671875" customWidth="1"/>
    <col min="11" max="11" width="9.33203125" bestFit="1" customWidth="1"/>
    <col min="12" max="12" width="8.88671875" customWidth="1"/>
    <col min="13" max="13" width="8.6640625" customWidth="1"/>
    <col min="14" max="14" width="9.5546875" customWidth="1"/>
    <col min="15" max="18" width="10.5546875" bestFit="1" customWidth="1"/>
    <col min="19" max="20" width="10.33203125" bestFit="1" customWidth="1"/>
    <col min="21" max="21" width="0.6640625" customWidth="1"/>
    <col min="22" max="22" width="10.5546875" bestFit="1" customWidth="1"/>
    <col min="23" max="23" width="0.6640625" customWidth="1"/>
    <col min="24" max="24" width="10.33203125" bestFit="1" customWidth="1"/>
    <col min="25" max="25" width="0.6640625" customWidth="1"/>
    <col min="26" max="26" width="10.33203125" bestFit="1" customWidth="1"/>
  </cols>
  <sheetData>
    <row r="1" spans="1:26" x14ac:dyDescent="0.25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176"/>
      <c r="Y1" s="176"/>
      <c r="Z1" s="176"/>
    </row>
    <row r="2" spans="1:26" x14ac:dyDescent="0.25">
      <c r="A2" s="225"/>
      <c r="B2" s="225"/>
      <c r="C2" s="225"/>
      <c r="D2" s="225"/>
      <c r="G2" s="258" t="s">
        <v>111</v>
      </c>
      <c r="H2" s="258"/>
      <c r="I2" s="258"/>
      <c r="J2" s="258"/>
      <c r="K2" s="258"/>
      <c r="L2" s="258"/>
      <c r="M2" s="258"/>
      <c r="N2" s="258"/>
      <c r="O2" s="258"/>
      <c r="P2" s="258"/>
      <c r="Q2" s="258"/>
      <c r="T2" s="225"/>
      <c r="U2" s="225"/>
      <c r="V2" s="225"/>
      <c r="W2" s="225"/>
      <c r="X2" s="176"/>
      <c r="Y2" s="176"/>
      <c r="Z2" s="176"/>
    </row>
    <row r="3" spans="1:26" x14ac:dyDescent="0.25">
      <c r="A3" s="225"/>
      <c r="B3" s="225"/>
      <c r="C3" s="225"/>
      <c r="D3" s="225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T3" s="225"/>
      <c r="U3" s="225"/>
      <c r="V3" s="225"/>
      <c r="W3" s="225"/>
      <c r="X3" s="176"/>
      <c r="Y3" s="176"/>
      <c r="Z3" s="176"/>
    </row>
    <row r="4" spans="1:26" x14ac:dyDescent="0.25">
      <c r="A4" s="225"/>
      <c r="B4" s="225"/>
      <c r="C4" s="225"/>
      <c r="D4" s="225"/>
      <c r="T4" s="225"/>
      <c r="U4" s="225"/>
      <c r="V4" s="225"/>
      <c r="W4" s="225"/>
      <c r="X4" s="176"/>
      <c r="Y4" s="176"/>
      <c r="Z4" s="176"/>
    </row>
    <row r="5" spans="1:26" ht="13.95" customHeight="1" x14ac:dyDescent="0.25">
      <c r="A5" s="227"/>
      <c r="B5" s="227"/>
      <c r="C5" s="227"/>
      <c r="D5" s="227"/>
      <c r="E5" s="173"/>
      <c r="F5" s="173"/>
      <c r="G5" s="173"/>
      <c r="H5" s="231"/>
      <c r="I5" s="233" t="s">
        <v>81</v>
      </c>
      <c r="J5" s="209"/>
      <c r="K5" s="267">
        <f ca="1">TODAY()</f>
        <v>41599</v>
      </c>
      <c r="L5" s="268"/>
      <c r="M5" s="199"/>
      <c r="N5" s="199"/>
      <c r="O5" s="199"/>
      <c r="P5" s="173"/>
      <c r="Q5" s="173"/>
      <c r="R5" s="173"/>
      <c r="S5" s="173"/>
      <c r="T5" s="225"/>
      <c r="U5" s="225"/>
      <c r="V5" s="225"/>
      <c r="W5" s="225"/>
      <c r="X5" s="176"/>
      <c r="Y5" s="176"/>
      <c r="Z5" s="176"/>
    </row>
    <row r="6" spans="1:26" ht="15" x14ac:dyDescent="0.3">
      <c r="A6" s="229"/>
      <c r="B6" s="229"/>
      <c r="C6" s="229"/>
      <c r="D6" s="229"/>
      <c r="E6" s="173"/>
      <c r="F6" s="173"/>
      <c r="G6" s="173"/>
      <c r="H6" s="247" t="s">
        <v>113</v>
      </c>
      <c r="I6" s="269" t="s">
        <v>117</v>
      </c>
      <c r="J6" s="270"/>
      <c r="K6" s="261"/>
      <c r="L6" s="262"/>
      <c r="M6" s="263"/>
      <c r="N6" s="183"/>
      <c r="O6" s="183"/>
      <c r="P6" s="173"/>
      <c r="Q6" s="173"/>
      <c r="R6" s="173"/>
      <c r="S6" s="204"/>
      <c r="T6" s="226"/>
      <c r="U6" s="226"/>
      <c r="V6" s="226"/>
      <c r="W6" s="225"/>
      <c r="X6" s="176"/>
      <c r="Y6" s="176"/>
      <c r="Z6" s="176"/>
    </row>
    <row r="7" spans="1:26" ht="15" x14ac:dyDescent="0.3">
      <c r="A7" s="229"/>
      <c r="B7" s="229"/>
      <c r="C7" s="229"/>
      <c r="D7" s="229"/>
      <c r="E7" s="173"/>
      <c r="F7" s="173"/>
      <c r="G7" s="173"/>
      <c r="H7" s="247" t="s">
        <v>113</v>
      </c>
      <c r="I7" s="385" t="s">
        <v>118</v>
      </c>
      <c r="J7" s="386"/>
      <c r="K7" s="284"/>
      <c r="L7" s="285"/>
      <c r="M7" s="286"/>
      <c r="N7" s="177"/>
      <c r="O7" s="177"/>
      <c r="P7" s="173"/>
      <c r="Q7" s="173"/>
      <c r="R7" s="173"/>
      <c r="S7" s="173"/>
      <c r="T7" s="225"/>
      <c r="U7" s="225"/>
      <c r="V7" s="225"/>
      <c r="W7" s="225"/>
      <c r="X7" s="176"/>
      <c r="Y7" s="176"/>
      <c r="Z7" s="176"/>
    </row>
    <row r="8" spans="1:26" ht="15" x14ac:dyDescent="0.3">
      <c r="A8" s="229"/>
      <c r="B8" s="229"/>
      <c r="C8" s="229"/>
      <c r="D8" s="229"/>
      <c r="E8" s="173"/>
      <c r="F8" s="173"/>
      <c r="G8" s="173"/>
      <c r="H8" s="247" t="s">
        <v>113</v>
      </c>
      <c r="I8" s="385" t="s">
        <v>119</v>
      </c>
      <c r="J8" s="386"/>
      <c r="K8" s="284"/>
      <c r="L8" s="285"/>
      <c r="M8" s="286"/>
      <c r="N8" s="177"/>
      <c r="O8" s="177"/>
      <c r="P8" s="173"/>
      <c r="Q8" s="173"/>
      <c r="R8" s="173"/>
      <c r="S8" s="173"/>
      <c r="T8" s="225"/>
      <c r="U8" s="225"/>
      <c r="V8" s="225"/>
      <c r="W8" s="225"/>
      <c r="X8" s="176"/>
      <c r="Y8" s="176"/>
      <c r="Z8" s="176"/>
    </row>
    <row r="9" spans="1:26" ht="15" x14ac:dyDescent="0.3">
      <c r="A9" s="230"/>
      <c r="B9" s="230"/>
      <c r="C9" s="230"/>
      <c r="D9" s="227"/>
      <c r="E9" s="173"/>
      <c r="F9" s="173"/>
      <c r="G9" s="173"/>
      <c r="H9" s="247" t="s">
        <v>113</v>
      </c>
      <c r="I9" s="271" t="s">
        <v>120</v>
      </c>
      <c r="J9" s="272"/>
      <c r="K9" s="389"/>
      <c r="L9" s="390"/>
      <c r="M9" s="391"/>
      <c r="N9" s="184"/>
      <c r="O9" s="184"/>
      <c r="P9" s="173"/>
      <c r="Q9" s="173"/>
      <c r="R9" s="173"/>
      <c r="S9" s="204"/>
      <c r="T9" s="226"/>
      <c r="U9" s="226"/>
      <c r="V9" s="226"/>
      <c r="W9" s="225"/>
      <c r="X9" s="176"/>
      <c r="Y9" s="176"/>
      <c r="Z9" s="176"/>
    </row>
    <row r="10" spans="1:26" ht="4.2" customHeight="1" thickBot="1" x14ac:dyDescent="0.35">
      <c r="A10" s="230"/>
      <c r="B10" s="230"/>
      <c r="C10" s="230"/>
      <c r="D10" s="227"/>
      <c r="E10" s="173"/>
      <c r="F10" s="173"/>
      <c r="G10" s="173"/>
      <c r="H10" s="200"/>
      <c r="I10" s="200"/>
      <c r="J10" s="200"/>
      <c r="K10" s="200"/>
      <c r="L10" s="179"/>
      <c r="M10" s="179"/>
      <c r="N10" s="179"/>
      <c r="O10" s="173"/>
      <c r="P10" s="173"/>
      <c r="Q10" s="173"/>
      <c r="R10" s="173"/>
      <c r="S10" s="173"/>
      <c r="T10" s="225"/>
      <c r="U10" s="225"/>
      <c r="V10" s="225"/>
      <c r="W10" s="225"/>
      <c r="X10" s="176"/>
      <c r="Y10" s="176"/>
      <c r="Z10" s="176"/>
    </row>
    <row r="11" spans="1:26" ht="16.8" thickBot="1" x14ac:dyDescent="0.3">
      <c r="A11" s="230"/>
      <c r="B11" s="230"/>
      <c r="C11" s="230"/>
      <c r="D11" s="227"/>
      <c r="E11" s="173"/>
      <c r="F11" s="173"/>
      <c r="H11" s="173"/>
      <c r="I11" s="384" t="s">
        <v>121</v>
      </c>
      <c r="J11" s="191"/>
      <c r="K11" s="191"/>
      <c r="L11" s="191"/>
      <c r="M11" s="192"/>
      <c r="O11" s="382"/>
      <c r="P11" s="382"/>
      <c r="Q11" s="173"/>
      <c r="R11" s="205"/>
      <c r="S11" s="173"/>
      <c r="T11" s="225"/>
      <c r="U11" s="225"/>
      <c r="V11" s="225"/>
      <c r="W11" s="225"/>
      <c r="X11" s="176"/>
      <c r="Y11" s="176"/>
      <c r="Z11" s="176"/>
    </row>
    <row r="12" spans="1:26" ht="40.200000000000003" customHeight="1" x14ac:dyDescent="0.25">
      <c r="A12" s="230"/>
      <c r="B12" s="230"/>
      <c r="C12" s="230"/>
      <c r="D12" s="227"/>
      <c r="E12" s="173"/>
      <c r="F12" s="173"/>
      <c r="H12" s="246" t="s">
        <v>113</v>
      </c>
      <c r="I12" s="248" t="s">
        <v>0</v>
      </c>
      <c r="J12" s="202"/>
      <c r="K12" s="273"/>
      <c r="L12" s="274"/>
      <c r="M12" s="275"/>
      <c r="O12" s="383"/>
      <c r="P12" s="383"/>
      <c r="Q12" s="250"/>
      <c r="R12" s="206"/>
      <c r="S12" s="173"/>
      <c r="T12" s="225"/>
      <c r="U12" s="227"/>
      <c r="V12" s="227"/>
      <c r="W12" s="227"/>
      <c r="X12" s="174"/>
      <c r="Y12" s="203"/>
      <c r="Z12" s="203"/>
    </row>
    <row r="13" spans="1:26" ht="1.95" customHeight="1" x14ac:dyDescent="0.25">
      <c r="A13" s="230"/>
      <c r="B13" s="230"/>
      <c r="C13" s="230"/>
      <c r="D13" s="227"/>
      <c r="E13" s="173"/>
      <c r="F13" s="173"/>
      <c r="H13" s="173"/>
      <c r="I13" s="234"/>
      <c r="J13" s="234"/>
      <c r="K13" s="244"/>
      <c r="L13" s="178"/>
      <c r="M13" s="178"/>
      <c r="O13" s="244"/>
      <c r="P13" s="244"/>
      <c r="Q13" s="173"/>
      <c r="R13" s="207"/>
      <c r="S13" s="173"/>
      <c r="T13" s="225"/>
      <c r="U13" s="225"/>
      <c r="V13" s="225"/>
      <c r="W13" s="225"/>
      <c r="X13" s="176"/>
      <c r="Y13" s="176"/>
      <c r="Z13" s="176"/>
    </row>
    <row r="14" spans="1:26" ht="44.4" customHeight="1" x14ac:dyDescent="0.25">
      <c r="A14" s="230"/>
      <c r="B14" s="230"/>
      <c r="C14" s="230"/>
      <c r="D14" s="227"/>
      <c r="E14" s="173"/>
      <c r="F14" s="173"/>
      <c r="H14" s="246" t="s">
        <v>113</v>
      </c>
      <c r="I14" s="249" t="s">
        <v>41</v>
      </c>
      <c r="J14" s="196"/>
      <c r="K14" s="276"/>
      <c r="L14" s="277"/>
      <c r="M14" s="278"/>
      <c r="O14" s="201"/>
      <c r="P14" s="201"/>
      <c r="Q14" s="173"/>
      <c r="R14" s="206"/>
      <c r="S14" s="173"/>
      <c r="T14" s="225"/>
      <c r="U14" s="225"/>
      <c r="V14" s="225"/>
      <c r="W14" s="225"/>
      <c r="X14" s="176"/>
      <c r="Y14" s="176"/>
      <c r="Z14" s="176"/>
    </row>
    <row r="15" spans="1:26" ht="1.95" customHeight="1" thickBot="1" x14ac:dyDescent="0.3">
      <c r="A15" s="230"/>
      <c r="B15" s="230"/>
      <c r="C15" s="230"/>
      <c r="D15" s="227"/>
      <c r="E15" s="173"/>
      <c r="F15" s="173"/>
      <c r="H15" s="173"/>
      <c r="I15" s="234"/>
      <c r="J15" s="234"/>
      <c r="K15" s="244"/>
      <c r="L15" s="178"/>
      <c r="M15" s="178"/>
      <c r="O15" s="244"/>
      <c r="P15" s="244"/>
      <c r="Q15" s="173"/>
      <c r="R15" s="201"/>
      <c r="S15" s="173"/>
      <c r="T15" s="227"/>
      <c r="U15" s="227"/>
      <c r="V15" s="227"/>
      <c r="W15" s="227"/>
      <c r="X15" s="174"/>
      <c r="Y15" s="174"/>
      <c r="Z15" s="174"/>
    </row>
    <row r="16" spans="1:26" ht="28.95" customHeight="1" thickBot="1" x14ac:dyDescent="0.3">
      <c r="A16" s="230"/>
      <c r="B16" s="230"/>
      <c r="C16" s="230"/>
      <c r="D16" s="227"/>
      <c r="E16" s="173"/>
      <c r="F16" s="173"/>
      <c r="H16" s="246" t="s">
        <v>113</v>
      </c>
      <c r="I16" s="282" t="s">
        <v>114</v>
      </c>
      <c r="J16" s="283"/>
      <c r="K16" s="264"/>
      <c r="L16" s="265"/>
      <c r="M16" s="266"/>
      <c r="O16" s="201"/>
      <c r="P16" s="201"/>
      <c r="Q16" s="173"/>
      <c r="R16" s="206"/>
      <c r="S16" s="173"/>
      <c r="T16" s="227"/>
      <c r="U16" s="227"/>
      <c r="V16" s="227"/>
      <c r="W16" s="227"/>
      <c r="X16" s="174"/>
      <c r="Y16" s="174"/>
      <c r="Z16" s="174"/>
    </row>
    <row r="17" spans="1:26" ht="14.4" x14ac:dyDescent="0.3">
      <c r="A17" s="230"/>
      <c r="B17" s="230"/>
      <c r="C17" s="230"/>
      <c r="D17" s="227"/>
      <c r="E17" s="173"/>
      <c r="F17" s="181"/>
      <c r="G17" s="173"/>
      <c r="H17" s="181"/>
      <c r="I17" s="181"/>
      <c r="J17" s="181"/>
      <c r="K17" s="180"/>
      <c r="L17" s="180"/>
      <c r="M17" s="173"/>
      <c r="N17" s="173"/>
      <c r="O17" s="173"/>
      <c r="P17" s="173"/>
      <c r="Q17" s="173"/>
      <c r="R17" s="173"/>
      <c r="S17" s="173"/>
      <c r="T17" s="227"/>
      <c r="U17" s="227"/>
      <c r="V17" s="227"/>
      <c r="W17" s="227"/>
      <c r="X17" s="174"/>
      <c r="Y17" s="176"/>
      <c r="Z17" s="176"/>
    </row>
    <row r="18" spans="1:26" ht="16.95" customHeight="1" thickBot="1" x14ac:dyDescent="0.3">
      <c r="A18" s="230"/>
      <c r="B18" s="230"/>
      <c r="C18" s="230"/>
      <c r="D18" s="227"/>
      <c r="E18" s="173"/>
      <c r="F18" s="173"/>
      <c r="G18" s="260" t="s">
        <v>122</v>
      </c>
      <c r="H18" s="260"/>
      <c r="I18" s="260"/>
      <c r="J18" s="260"/>
      <c r="K18" s="260"/>
      <c r="L18" s="260"/>
      <c r="M18" s="260"/>
      <c r="N18" s="260"/>
      <c r="O18" s="260"/>
      <c r="P18" s="178"/>
      <c r="Q18" s="178"/>
      <c r="R18" s="173"/>
      <c r="S18" s="173"/>
      <c r="T18" s="225"/>
      <c r="U18" s="225"/>
      <c r="V18" s="225"/>
      <c r="W18" s="225"/>
      <c r="X18" s="176"/>
      <c r="Y18" s="176"/>
      <c r="Z18" s="176"/>
    </row>
    <row r="19" spans="1:26" ht="14.4" thickTop="1" thickBot="1" x14ac:dyDescent="0.3">
      <c r="A19" s="230"/>
      <c r="B19" s="230"/>
      <c r="C19" s="230"/>
      <c r="D19" s="227"/>
      <c r="E19" s="173"/>
      <c r="F19" s="173"/>
      <c r="G19" s="173"/>
      <c r="H19" s="174"/>
      <c r="I19" s="173"/>
      <c r="J19" s="178"/>
      <c r="K19" s="178"/>
      <c r="L19" s="178"/>
      <c r="M19" s="178"/>
      <c r="N19" s="173"/>
      <c r="O19" s="173"/>
      <c r="P19" s="173"/>
      <c r="Q19" s="173"/>
      <c r="R19" s="173"/>
      <c r="S19" s="173"/>
      <c r="T19" s="225"/>
      <c r="U19" s="225"/>
      <c r="V19" s="225"/>
      <c r="W19" s="225"/>
      <c r="X19" s="176"/>
      <c r="Y19" s="176"/>
      <c r="Z19" s="176"/>
    </row>
    <row r="20" spans="1:26" ht="40.799999999999997" thickTop="1" thickBot="1" x14ac:dyDescent="0.3">
      <c r="A20" s="230"/>
      <c r="B20" s="230"/>
      <c r="C20" s="230"/>
      <c r="D20" s="227"/>
      <c r="E20" s="173"/>
      <c r="F20" s="238" t="s">
        <v>112</v>
      </c>
      <c r="G20" s="237" t="s">
        <v>107</v>
      </c>
      <c r="H20" s="238" t="s">
        <v>99</v>
      </c>
      <c r="I20" s="238" t="s">
        <v>100</v>
      </c>
      <c r="J20" s="238" t="s">
        <v>101</v>
      </c>
      <c r="K20" s="237" t="s">
        <v>105</v>
      </c>
      <c r="L20" s="238" t="s">
        <v>103</v>
      </c>
      <c r="M20" s="238" t="s">
        <v>102</v>
      </c>
      <c r="N20" s="237" t="s">
        <v>115</v>
      </c>
      <c r="O20" s="238" t="s">
        <v>106</v>
      </c>
      <c r="P20" s="238" t="s">
        <v>104</v>
      </c>
      <c r="Q20" s="239" t="s">
        <v>22</v>
      </c>
      <c r="R20" s="232" t="s">
        <v>110</v>
      </c>
      <c r="S20" s="173"/>
      <c r="T20" s="225"/>
      <c r="U20" s="225"/>
      <c r="V20" s="225"/>
      <c r="W20" s="225"/>
      <c r="X20" s="176"/>
      <c r="Y20" s="176"/>
      <c r="Z20" s="176"/>
    </row>
    <row r="21" spans="1:26" ht="25.2" customHeight="1" thickBot="1" x14ac:dyDescent="0.3">
      <c r="A21" s="230"/>
      <c r="B21" s="230"/>
      <c r="C21" s="230"/>
      <c r="D21" s="227"/>
      <c r="E21" s="173"/>
      <c r="F21" s="218"/>
      <c r="G21" s="210"/>
      <c r="H21" s="210"/>
      <c r="I21" s="210"/>
      <c r="J21" s="210"/>
      <c r="K21" s="210"/>
      <c r="L21" s="210"/>
      <c r="M21" s="210"/>
      <c r="N21" s="241"/>
      <c r="O21" s="210"/>
      <c r="P21" s="210"/>
      <c r="Q21" s="222"/>
      <c r="R21" s="240">
        <f>SUM(G21:M21)+(N21*0.565)+SUM(O21:Q21)</f>
        <v>0</v>
      </c>
      <c r="S21" s="173"/>
      <c r="T21" s="225"/>
      <c r="U21" s="225"/>
      <c r="V21" s="225"/>
      <c r="W21" s="225"/>
      <c r="X21" s="176"/>
      <c r="Y21" s="176"/>
      <c r="Z21" s="176"/>
    </row>
    <row r="22" spans="1:26" ht="25.2" customHeight="1" thickBot="1" x14ac:dyDescent="0.3">
      <c r="A22" s="230"/>
      <c r="B22" s="230"/>
      <c r="C22" s="230"/>
      <c r="D22" s="227"/>
      <c r="E22" s="173"/>
      <c r="F22" s="218"/>
      <c r="G22" s="210"/>
      <c r="H22" s="210"/>
      <c r="I22" s="210"/>
      <c r="J22" s="210"/>
      <c r="K22" s="210"/>
      <c r="L22" s="210"/>
      <c r="M22" s="210"/>
      <c r="N22" s="241"/>
      <c r="O22" s="210"/>
      <c r="P22" s="210"/>
      <c r="Q22" s="222"/>
      <c r="R22" s="240">
        <f t="shared" ref="R22:R28" si="0">SUM(G22:M22)+(N22*0.565)+SUM(O22:Q22)</f>
        <v>0</v>
      </c>
      <c r="S22" s="173"/>
      <c r="T22" s="225"/>
      <c r="U22" s="225"/>
      <c r="V22" s="225"/>
      <c r="W22" s="225"/>
      <c r="X22" s="176"/>
      <c r="Y22" s="176"/>
      <c r="Z22" s="176"/>
    </row>
    <row r="23" spans="1:26" ht="25.2" customHeight="1" thickBot="1" x14ac:dyDescent="0.3">
      <c r="A23" s="230"/>
      <c r="B23" s="230"/>
      <c r="C23" s="230"/>
      <c r="D23" s="227"/>
      <c r="E23" s="173"/>
      <c r="F23" s="218"/>
      <c r="G23" s="210"/>
      <c r="H23" s="210"/>
      <c r="I23" s="210"/>
      <c r="J23" s="210"/>
      <c r="K23" s="210"/>
      <c r="L23" s="210"/>
      <c r="M23" s="210"/>
      <c r="N23" s="241"/>
      <c r="O23" s="210"/>
      <c r="P23" s="210"/>
      <c r="Q23" s="222"/>
      <c r="R23" s="240">
        <f t="shared" si="0"/>
        <v>0</v>
      </c>
      <c r="S23" s="173"/>
      <c r="T23" s="227"/>
      <c r="U23" s="227"/>
      <c r="V23" s="227"/>
      <c r="W23" s="227"/>
      <c r="X23" s="174"/>
      <c r="Y23" s="176"/>
      <c r="Z23" s="176"/>
    </row>
    <row r="24" spans="1:26" ht="25.2" customHeight="1" thickBot="1" x14ac:dyDescent="0.3">
      <c r="A24" s="230"/>
      <c r="B24" s="230"/>
      <c r="C24" s="230"/>
      <c r="D24" s="227"/>
      <c r="E24" s="173"/>
      <c r="F24" s="218"/>
      <c r="G24" s="210"/>
      <c r="H24" s="210"/>
      <c r="I24" s="210"/>
      <c r="J24" s="210"/>
      <c r="K24" s="210"/>
      <c r="L24" s="210"/>
      <c r="M24" s="210"/>
      <c r="N24" s="241"/>
      <c r="O24" s="210"/>
      <c r="P24" s="210"/>
      <c r="Q24" s="222"/>
      <c r="R24" s="240">
        <f t="shared" si="0"/>
        <v>0</v>
      </c>
      <c r="S24" s="173"/>
      <c r="T24" s="227"/>
      <c r="U24" s="227"/>
      <c r="V24" s="227"/>
      <c r="W24" s="225"/>
      <c r="X24" s="176"/>
      <c r="Y24" s="176"/>
      <c r="Z24" s="176"/>
    </row>
    <row r="25" spans="1:26" ht="25.2" customHeight="1" thickBot="1" x14ac:dyDescent="0.3">
      <c r="A25" s="230"/>
      <c r="B25" s="230"/>
      <c r="C25" s="230"/>
      <c r="D25" s="227"/>
      <c r="E25" s="173"/>
      <c r="F25" s="218"/>
      <c r="G25" s="210"/>
      <c r="H25" s="210"/>
      <c r="I25" s="210"/>
      <c r="J25" s="210"/>
      <c r="K25" s="210"/>
      <c r="L25" s="210"/>
      <c r="M25" s="210"/>
      <c r="N25" s="241"/>
      <c r="O25" s="210"/>
      <c r="P25" s="210"/>
      <c r="Q25" s="222"/>
      <c r="R25" s="240">
        <f t="shared" si="0"/>
        <v>0</v>
      </c>
      <c r="S25" s="173"/>
      <c r="T25" s="225"/>
      <c r="U25" s="225"/>
      <c r="V25" s="225"/>
      <c r="W25" s="225"/>
      <c r="X25" s="176"/>
      <c r="Y25" s="176"/>
      <c r="Z25" s="176"/>
    </row>
    <row r="26" spans="1:26" ht="25.2" customHeight="1" thickBot="1" x14ac:dyDescent="0.3">
      <c r="A26" s="225"/>
      <c r="B26" s="225"/>
      <c r="C26" s="225"/>
      <c r="D26" s="225"/>
      <c r="E26" s="173"/>
      <c r="F26" s="218"/>
      <c r="G26" s="210"/>
      <c r="H26" s="210"/>
      <c r="I26" s="210"/>
      <c r="J26" s="210"/>
      <c r="K26" s="210"/>
      <c r="L26" s="210"/>
      <c r="M26" s="210"/>
      <c r="N26" s="241"/>
      <c r="O26" s="210"/>
      <c r="P26" s="210"/>
      <c r="Q26" s="222"/>
      <c r="R26" s="240">
        <f t="shared" si="0"/>
        <v>0</v>
      </c>
      <c r="S26" s="173"/>
      <c r="T26" s="225"/>
      <c r="U26" s="225"/>
      <c r="V26" s="225"/>
      <c r="W26" s="225"/>
      <c r="X26" s="176"/>
      <c r="Y26" s="176"/>
      <c r="Z26" s="176"/>
    </row>
    <row r="27" spans="1:26" ht="25.2" customHeight="1" thickBot="1" x14ac:dyDescent="0.3">
      <c r="A27" s="225"/>
      <c r="B27" s="225"/>
      <c r="C27" s="225"/>
      <c r="D27" s="225"/>
      <c r="E27" s="173"/>
      <c r="F27" s="218"/>
      <c r="G27" s="210"/>
      <c r="H27" s="210"/>
      <c r="I27" s="210"/>
      <c r="J27" s="210"/>
      <c r="K27" s="210"/>
      <c r="L27" s="210"/>
      <c r="M27" s="210"/>
      <c r="N27" s="241"/>
      <c r="O27" s="210"/>
      <c r="P27" s="210"/>
      <c r="Q27" s="222"/>
      <c r="R27" s="240">
        <f t="shared" si="0"/>
        <v>0</v>
      </c>
      <c r="S27" s="173"/>
      <c r="T27" s="225"/>
      <c r="U27" s="225"/>
      <c r="V27" s="225"/>
      <c r="W27" s="225"/>
      <c r="X27" s="176"/>
      <c r="Y27" s="176"/>
      <c r="Z27" s="176"/>
    </row>
    <row r="28" spans="1:26" ht="25.2" customHeight="1" thickBot="1" x14ac:dyDescent="0.3">
      <c r="A28" s="225"/>
      <c r="B28" s="225"/>
      <c r="C28" s="225"/>
      <c r="D28" s="225"/>
      <c r="E28" s="173"/>
      <c r="F28" s="218"/>
      <c r="G28" s="210"/>
      <c r="H28" s="210"/>
      <c r="I28" s="210"/>
      <c r="J28" s="210"/>
      <c r="K28" s="210"/>
      <c r="L28" s="210"/>
      <c r="M28" s="210"/>
      <c r="N28" s="241"/>
      <c r="O28" s="210"/>
      <c r="P28" s="210"/>
      <c r="Q28" s="222"/>
      <c r="R28" s="240">
        <f t="shared" si="0"/>
        <v>0</v>
      </c>
      <c r="S28" s="173"/>
      <c r="T28" s="225"/>
      <c r="U28" s="225"/>
      <c r="V28" s="225"/>
      <c r="W28" s="225"/>
      <c r="X28" s="176"/>
      <c r="Y28" s="176"/>
      <c r="Z28" s="176"/>
    </row>
    <row r="29" spans="1:26" ht="13.8" thickBot="1" x14ac:dyDescent="0.3">
      <c r="A29" s="225"/>
      <c r="B29" s="225"/>
      <c r="C29" s="225"/>
      <c r="D29" s="225"/>
      <c r="E29" s="173"/>
      <c r="F29" s="174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223" t="s">
        <v>109</v>
      </c>
      <c r="S29" s="173"/>
      <c r="T29" s="225"/>
      <c r="U29" s="225"/>
      <c r="V29" s="225"/>
      <c r="W29" s="225"/>
      <c r="X29" s="176"/>
      <c r="Y29" s="176"/>
      <c r="Z29" s="176"/>
    </row>
    <row r="30" spans="1:26" ht="13.8" thickBot="1" x14ac:dyDescent="0.3">
      <c r="A30" s="225"/>
      <c r="B30" s="225"/>
      <c r="C30" s="225"/>
      <c r="D30" s="225"/>
      <c r="E30" s="173"/>
      <c r="F30" s="174"/>
      <c r="G30" s="235">
        <f t="shared" ref="G30:Q30" si="1">SUM(G21:G28)</f>
        <v>0</v>
      </c>
      <c r="H30" s="235">
        <f t="shared" si="1"/>
        <v>0</v>
      </c>
      <c r="I30" s="235">
        <f t="shared" si="1"/>
        <v>0</v>
      </c>
      <c r="J30" s="235">
        <f t="shared" si="1"/>
        <v>0</v>
      </c>
      <c r="K30" s="235">
        <f t="shared" si="1"/>
        <v>0</v>
      </c>
      <c r="L30" s="235">
        <f t="shared" si="1"/>
        <v>0</v>
      </c>
      <c r="M30" s="235">
        <f t="shared" si="1"/>
        <v>0</v>
      </c>
      <c r="N30" s="235">
        <f>SUM(N21:N28)*0.555</f>
        <v>0</v>
      </c>
      <c r="O30" s="235">
        <f t="shared" si="1"/>
        <v>0</v>
      </c>
      <c r="P30" s="235">
        <f t="shared" si="1"/>
        <v>0</v>
      </c>
      <c r="Q30" s="236">
        <f t="shared" si="1"/>
        <v>0</v>
      </c>
      <c r="R30" s="224">
        <f>SUM(G30:Q30)</f>
        <v>0</v>
      </c>
      <c r="S30" s="173"/>
      <c r="T30" s="225"/>
      <c r="U30" s="225"/>
      <c r="V30" s="225"/>
      <c r="W30" s="225"/>
      <c r="X30" s="176"/>
      <c r="Y30" s="176"/>
      <c r="Z30" s="176"/>
    </row>
    <row r="31" spans="1:26" ht="13.8" thickTop="1" x14ac:dyDescent="0.25">
      <c r="A31" s="225"/>
      <c r="B31" s="225"/>
      <c r="C31" s="225"/>
      <c r="D31" s="225"/>
      <c r="E31" s="173"/>
      <c r="T31" s="225"/>
      <c r="U31" s="225"/>
      <c r="V31" s="225"/>
      <c r="W31" s="225"/>
      <c r="X31" s="176"/>
      <c r="Y31" s="176"/>
      <c r="Z31" s="176"/>
    </row>
    <row r="32" spans="1:26" ht="15.6" customHeight="1" x14ac:dyDescent="0.25">
      <c r="A32" s="225"/>
      <c r="B32" s="225"/>
      <c r="C32" s="225"/>
      <c r="D32" s="225"/>
      <c r="E32" s="173"/>
      <c r="F32" s="279" t="s">
        <v>123</v>
      </c>
      <c r="G32" s="280"/>
      <c r="H32" s="280"/>
      <c r="I32" s="280"/>
      <c r="J32" s="280"/>
      <c r="K32" s="280"/>
      <c r="L32" s="280"/>
      <c r="M32" s="281"/>
      <c r="T32" s="225"/>
      <c r="U32" s="225"/>
      <c r="V32" s="225"/>
      <c r="W32" s="225"/>
      <c r="X32" s="176"/>
      <c r="Y32" s="176"/>
      <c r="Z32" s="176"/>
    </row>
    <row r="33" spans="1:26" x14ac:dyDescent="0.25">
      <c r="A33" s="225"/>
      <c r="B33" s="225"/>
      <c r="C33" s="225"/>
      <c r="D33" s="225"/>
      <c r="E33" s="173"/>
      <c r="F33" s="255"/>
      <c r="G33" s="256"/>
      <c r="H33" s="256"/>
      <c r="I33" s="256"/>
      <c r="J33" s="256"/>
      <c r="K33" s="256"/>
      <c r="L33" s="256"/>
      <c r="M33" s="257"/>
      <c r="T33" s="225"/>
      <c r="U33" s="225"/>
      <c r="V33" s="225"/>
      <c r="W33" s="225"/>
      <c r="X33" s="176"/>
      <c r="Y33" s="176"/>
      <c r="Z33" s="176"/>
    </row>
    <row r="34" spans="1:26" x14ac:dyDescent="0.25">
      <c r="A34" s="225"/>
      <c r="B34" s="225"/>
      <c r="C34" s="225"/>
      <c r="D34" s="225"/>
      <c r="E34" s="173"/>
      <c r="F34" s="255"/>
      <c r="G34" s="256"/>
      <c r="H34" s="256"/>
      <c r="I34" s="256"/>
      <c r="J34" s="256"/>
      <c r="K34" s="256"/>
      <c r="L34" s="256"/>
      <c r="M34" s="257"/>
      <c r="P34" s="242"/>
      <c r="Q34" s="242"/>
      <c r="R34" s="242"/>
      <c r="T34" s="225"/>
      <c r="U34" s="225"/>
      <c r="V34" s="225"/>
      <c r="W34" s="225"/>
      <c r="X34" s="176"/>
      <c r="Y34" s="176"/>
      <c r="Z34" s="176"/>
    </row>
    <row r="35" spans="1:26" x14ac:dyDescent="0.25">
      <c r="A35" s="225"/>
      <c r="B35" s="225"/>
      <c r="C35" s="225"/>
      <c r="D35" s="225"/>
      <c r="E35" s="173"/>
      <c r="F35" s="255"/>
      <c r="G35" s="256"/>
      <c r="H35" s="256"/>
      <c r="I35" s="256"/>
      <c r="J35" s="256"/>
      <c r="K35" s="256"/>
      <c r="L35" s="256"/>
      <c r="M35" s="257"/>
      <c r="T35" s="225"/>
      <c r="U35" s="228"/>
      <c r="V35" s="228"/>
      <c r="W35" s="228"/>
      <c r="X35" s="208"/>
      <c r="Y35" s="176"/>
      <c r="Z35" s="176"/>
    </row>
    <row r="36" spans="1:26" x14ac:dyDescent="0.25">
      <c r="A36" s="225"/>
      <c r="B36" s="225"/>
      <c r="C36" s="225"/>
      <c r="D36" s="225"/>
      <c r="E36" s="173"/>
      <c r="F36" s="255"/>
      <c r="G36" s="256"/>
      <c r="H36" s="256"/>
      <c r="I36" s="256"/>
      <c r="J36" s="256"/>
      <c r="K36" s="256"/>
      <c r="L36" s="256"/>
      <c r="M36" s="257"/>
      <c r="N36" s="173"/>
      <c r="O36" s="173"/>
      <c r="P36" s="173"/>
      <c r="Q36" s="173"/>
      <c r="R36" s="173"/>
      <c r="T36" s="225"/>
      <c r="U36" s="225"/>
      <c r="V36" s="225"/>
      <c r="W36" s="225"/>
      <c r="X36" s="176"/>
      <c r="Y36" s="176"/>
      <c r="Z36" s="176"/>
    </row>
    <row r="37" spans="1:26" x14ac:dyDescent="0.25">
      <c r="A37" s="225"/>
      <c r="B37" s="225"/>
      <c r="C37" s="225"/>
      <c r="D37" s="225"/>
      <c r="E37" s="173"/>
      <c r="F37" s="173"/>
      <c r="G37" s="173"/>
      <c r="H37" s="174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225"/>
      <c r="U37" s="225"/>
      <c r="V37" s="225"/>
      <c r="W37" s="225"/>
      <c r="X37" s="176"/>
      <c r="Y37" s="176"/>
      <c r="Z37" s="176"/>
    </row>
    <row r="38" spans="1:26" x14ac:dyDescent="0.25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176"/>
      <c r="Y38" s="176"/>
      <c r="Z38" s="176"/>
    </row>
    <row r="39" spans="1:26" x14ac:dyDescent="0.25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176"/>
      <c r="Y39" s="176"/>
      <c r="Z39" s="176"/>
    </row>
    <row r="40" spans="1:26" x14ac:dyDescent="0.25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176"/>
      <c r="Y40" s="176"/>
      <c r="Z40" s="176"/>
    </row>
    <row r="41" spans="1:26" x14ac:dyDescent="0.25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176"/>
      <c r="Y41" s="176"/>
      <c r="Z41" s="176"/>
    </row>
    <row r="42" spans="1:26" x14ac:dyDescent="0.25">
      <c r="X42" s="176"/>
      <c r="Y42" s="176"/>
      <c r="Z42" s="176"/>
    </row>
  </sheetData>
  <mergeCells count="20">
    <mergeCell ref="F32:M32"/>
    <mergeCell ref="K7:M7"/>
    <mergeCell ref="K8:M8"/>
    <mergeCell ref="I16:J16"/>
    <mergeCell ref="K12:M12"/>
    <mergeCell ref="K14:M14"/>
    <mergeCell ref="K16:M16"/>
    <mergeCell ref="I8:J8"/>
    <mergeCell ref="I6:J6"/>
    <mergeCell ref="I7:J7"/>
    <mergeCell ref="I9:J9"/>
    <mergeCell ref="K9:M9"/>
    <mergeCell ref="F36:M36"/>
    <mergeCell ref="G2:Q3"/>
    <mergeCell ref="G18:O18"/>
    <mergeCell ref="F33:M33"/>
    <mergeCell ref="F34:M34"/>
    <mergeCell ref="F35:M35"/>
    <mergeCell ref="K6:M6"/>
    <mergeCell ref="K5:L5"/>
  </mergeCells>
  <pageMargins left="0.25" right="0.25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/>
  </sheetPr>
  <dimension ref="A1:M56"/>
  <sheetViews>
    <sheetView topLeftCell="A19" zoomScaleNormal="100" workbookViewId="0">
      <selection activeCell="F5" sqref="F5:G5"/>
    </sheetView>
  </sheetViews>
  <sheetFormatPr defaultColWidth="9.109375" defaultRowHeight="13.2" x14ac:dyDescent="0.25"/>
  <cols>
    <col min="1" max="1" width="7" style="6" customWidth="1"/>
    <col min="2" max="2" width="16.6640625" style="6" customWidth="1"/>
    <col min="3" max="3" width="9.33203125" style="6" customWidth="1"/>
    <col min="4" max="4" width="10.109375" style="6" customWidth="1"/>
    <col min="5" max="5" width="9" style="6" customWidth="1"/>
    <col min="6" max="6" width="11.109375" style="6" customWidth="1"/>
    <col min="7" max="7" width="14.88671875" style="6" bestFit="1" customWidth="1"/>
    <col min="8" max="8" width="2.5546875" style="6" customWidth="1"/>
    <col min="9" max="9" width="0.5546875" style="6" customWidth="1"/>
    <col min="10" max="10" width="0.6640625" style="6" customWidth="1"/>
    <col min="11" max="13" width="7.21875" style="6" customWidth="1"/>
    <col min="14" max="16384" width="9.109375" style="6"/>
  </cols>
  <sheetData>
    <row r="1" spans="1:13" ht="1.5" customHeight="1" x14ac:dyDescent="0.25"/>
    <row r="2" spans="1:13" ht="12" customHeight="1" x14ac:dyDescent="0.25">
      <c r="A2" s="116" t="s">
        <v>90</v>
      </c>
    </row>
    <row r="3" spans="1:13" ht="18" thickBot="1" x14ac:dyDescent="0.35">
      <c r="A3" s="294" t="s">
        <v>28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3" ht="18.75" customHeight="1" x14ac:dyDescent="0.3">
      <c r="A4" s="296" t="s">
        <v>81</v>
      </c>
      <c r="B4" s="297"/>
      <c r="C4" s="103">
        <f ca="1">'Reimbursement Request Form'!K5</f>
        <v>41599</v>
      </c>
      <c r="D4" s="185" t="s">
        <v>44</v>
      </c>
      <c r="E4" s="186"/>
      <c r="F4" s="306"/>
      <c r="G4" s="307"/>
      <c r="H4" s="307"/>
      <c r="I4" s="307"/>
      <c r="J4" s="307"/>
      <c r="K4" s="307"/>
      <c r="L4" s="307"/>
      <c r="M4" s="307"/>
    </row>
    <row r="5" spans="1:13" ht="18" customHeight="1" x14ac:dyDescent="0.25">
      <c r="A5" s="302" t="s">
        <v>69</v>
      </c>
      <c r="B5" s="303"/>
      <c r="C5" s="304"/>
      <c r="D5" s="304"/>
      <c r="E5" s="305"/>
      <c r="F5" s="287" t="s">
        <v>116</v>
      </c>
      <c r="G5" s="288"/>
      <c r="H5" s="289">
        <f>'Reimbursement Request Form'!K6</f>
        <v>0</v>
      </c>
      <c r="I5" s="289"/>
      <c r="J5" s="289"/>
      <c r="K5" s="289"/>
      <c r="L5" s="289"/>
      <c r="M5" s="289"/>
    </row>
    <row r="6" spans="1:13" ht="18" customHeight="1" x14ac:dyDescent="0.25">
      <c r="A6" s="300" t="s">
        <v>70</v>
      </c>
      <c r="B6" s="301"/>
      <c r="C6" s="217"/>
      <c r="D6" s="308"/>
      <c r="E6" s="309"/>
      <c r="F6" s="403" t="s">
        <v>23</v>
      </c>
      <c r="G6" s="289">
        <f>'Reimbursement Request Form'!K7</f>
        <v>0</v>
      </c>
      <c r="H6" s="289"/>
      <c r="I6" s="289"/>
      <c r="J6" s="289"/>
      <c r="K6" s="289"/>
      <c r="L6" s="289"/>
      <c r="M6" s="289"/>
    </row>
    <row r="7" spans="1:13" ht="18" customHeight="1" thickBot="1" x14ac:dyDescent="0.3">
      <c r="A7" s="298" t="s">
        <v>92</v>
      </c>
      <c r="B7" s="299"/>
      <c r="C7" s="252"/>
      <c r="D7" s="245"/>
      <c r="E7" s="251"/>
      <c r="F7" s="388"/>
      <c r="G7" s="387">
        <f>'Reimbursement Request Form'!K8</f>
        <v>0</v>
      </c>
      <c r="H7" s="387"/>
      <c r="I7" s="387"/>
      <c r="J7" s="387"/>
      <c r="K7" s="387"/>
      <c r="L7" s="387"/>
      <c r="M7" s="392">
        <f>'Reimbursement Request Form'!K9</f>
        <v>0</v>
      </c>
    </row>
    <row r="8" spans="1:13" ht="15" customHeight="1" thickBot="1" x14ac:dyDescent="0.3">
      <c r="A8" s="187" t="s">
        <v>42</v>
      </c>
      <c r="B8" s="188"/>
      <c r="C8" s="188"/>
      <c r="D8" s="188"/>
      <c r="E8" s="189"/>
      <c r="F8" s="393" t="s">
        <v>43</v>
      </c>
      <c r="G8" s="394"/>
      <c r="H8" s="394"/>
      <c r="I8" s="394"/>
      <c r="J8" s="394"/>
      <c r="K8" s="394"/>
      <c r="L8" s="394"/>
      <c r="M8" s="394"/>
    </row>
    <row r="9" spans="1:13" ht="15" customHeight="1" thickBot="1" x14ac:dyDescent="0.3">
      <c r="A9" s="190" t="s">
        <v>55</v>
      </c>
      <c r="B9" s="191"/>
      <c r="C9" s="191"/>
      <c r="D9" s="191"/>
      <c r="E9" s="192"/>
      <c r="F9" s="395" t="s">
        <v>56</v>
      </c>
      <c r="G9" s="396"/>
      <c r="H9" s="396"/>
      <c r="I9" s="396"/>
      <c r="J9" s="396"/>
      <c r="K9" s="396"/>
      <c r="L9" s="396"/>
      <c r="M9" s="396"/>
    </row>
    <row r="10" spans="1:13" ht="20.100000000000001" customHeight="1" x14ac:dyDescent="0.25">
      <c r="A10" s="193" t="s">
        <v>0</v>
      </c>
      <c r="B10" s="194"/>
      <c r="C10" s="313">
        <f>'Reimbursement Request Form'!K12</f>
        <v>0</v>
      </c>
      <c r="D10" s="314"/>
      <c r="E10" s="315"/>
      <c r="F10" s="397" t="s">
        <v>47</v>
      </c>
      <c r="G10" s="397"/>
      <c r="H10" s="398"/>
      <c r="I10" s="398"/>
      <c r="J10" s="398"/>
      <c r="K10" s="398"/>
      <c r="L10" s="398"/>
      <c r="M10" s="398"/>
    </row>
    <row r="11" spans="1:13" ht="20.100000000000001" customHeight="1" x14ac:dyDescent="0.25">
      <c r="A11" s="195" t="s">
        <v>41</v>
      </c>
      <c r="B11" s="196"/>
      <c r="C11" s="291">
        <f>'Reimbursement Request Form'!K14</f>
        <v>0</v>
      </c>
      <c r="D11" s="292"/>
      <c r="E11" s="293"/>
      <c r="F11" s="399" t="s">
        <v>39</v>
      </c>
      <c r="G11" s="399"/>
      <c r="H11" s="400"/>
      <c r="I11" s="400"/>
      <c r="J11" s="400"/>
      <c r="K11" s="400"/>
      <c r="L11" s="400"/>
      <c r="M11" s="400"/>
    </row>
    <row r="12" spans="1:13" ht="20.100000000000001" customHeight="1" x14ac:dyDescent="0.25">
      <c r="A12" s="195" t="s">
        <v>40</v>
      </c>
      <c r="B12" s="196"/>
      <c r="C12" s="310">
        <f>'Reimbursement Request Form'!K16</f>
        <v>0</v>
      </c>
      <c r="D12" s="311"/>
      <c r="E12" s="312"/>
      <c r="F12" s="399" t="s">
        <v>40</v>
      </c>
      <c r="G12" s="399"/>
      <c r="H12" s="400"/>
      <c r="I12" s="400"/>
      <c r="J12" s="400"/>
      <c r="K12" s="400"/>
      <c r="L12" s="400"/>
      <c r="M12" s="400"/>
    </row>
    <row r="13" spans="1:13" ht="16.5" customHeight="1" x14ac:dyDescent="0.25">
      <c r="A13" s="197" t="s">
        <v>26</v>
      </c>
      <c r="B13" s="198"/>
      <c r="C13" s="219" t="s">
        <v>44</v>
      </c>
      <c r="D13" s="220"/>
      <c r="E13" s="221"/>
      <c r="F13" s="401" t="s">
        <v>26</v>
      </c>
      <c r="G13" s="401"/>
      <c r="H13" s="402"/>
      <c r="I13" s="402"/>
      <c r="J13" s="402"/>
      <c r="K13" s="402"/>
      <c r="L13" s="402"/>
      <c r="M13" s="402"/>
    </row>
    <row r="14" spans="1:13" ht="13.5" customHeight="1" x14ac:dyDescent="0.25">
      <c r="A14" s="64"/>
      <c r="B14" s="91" t="s">
        <v>25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</row>
    <row r="15" spans="1:13" ht="13.8" x14ac:dyDescent="0.25">
      <c r="A15" s="123"/>
      <c r="B15" s="124"/>
      <c r="C15" s="124"/>
      <c r="D15" s="124"/>
      <c r="E15" s="89" t="s">
        <v>66</v>
      </c>
      <c r="F15" s="90" t="s">
        <v>1</v>
      </c>
      <c r="G15" s="132" t="s">
        <v>51</v>
      </c>
      <c r="H15" s="129"/>
      <c r="I15" s="124"/>
      <c r="J15" s="124"/>
      <c r="K15" s="124"/>
      <c r="L15" s="124"/>
      <c r="M15" s="124"/>
    </row>
    <row r="16" spans="1:13" ht="13.8" x14ac:dyDescent="0.25">
      <c r="A16" s="123"/>
      <c r="B16" s="124"/>
      <c r="C16" s="124"/>
      <c r="D16" s="124"/>
      <c r="E16" s="89"/>
      <c r="F16" s="90" t="s">
        <v>68</v>
      </c>
      <c r="G16" s="132" t="s">
        <v>49</v>
      </c>
      <c r="H16" s="129"/>
      <c r="I16" s="124" t="s">
        <v>44</v>
      </c>
      <c r="J16" s="124"/>
      <c r="K16" s="124"/>
      <c r="L16" s="124"/>
      <c r="M16" s="124"/>
    </row>
    <row r="17" spans="1:13" ht="18" thickBot="1" x14ac:dyDescent="0.35">
      <c r="A17" s="125"/>
      <c r="B17" s="124"/>
      <c r="C17" s="124"/>
      <c r="D17" s="124"/>
      <c r="E17" s="61" t="s">
        <v>44</v>
      </c>
      <c r="F17" s="61" t="s">
        <v>44</v>
      </c>
      <c r="G17" s="62" t="s">
        <v>44</v>
      </c>
      <c r="H17" s="51"/>
      <c r="I17" s="52" t="s">
        <v>44</v>
      </c>
      <c r="J17" s="52"/>
      <c r="K17" s="104" t="s">
        <v>60</v>
      </c>
      <c r="L17" s="52"/>
      <c r="M17" s="52"/>
    </row>
    <row r="18" spans="1:13" ht="16.5" customHeight="1" thickBot="1" x14ac:dyDescent="0.3">
      <c r="A18" s="125"/>
      <c r="B18" s="124"/>
      <c r="C18" s="290" t="s">
        <v>52</v>
      </c>
      <c r="D18" s="290"/>
      <c r="E18" s="243" t="str">
        <f>IF(G18&gt;0,505017,"")</f>
        <v/>
      </c>
      <c r="F18" s="128">
        <v>73021</v>
      </c>
      <c r="G18" s="134">
        <f>+'For Dean''s Office Use ONLY.'!C14</f>
        <v>0</v>
      </c>
      <c r="H18" s="130" t="s">
        <v>44</v>
      </c>
      <c r="I18" s="124" t="s">
        <v>44</v>
      </c>
      <c r="J18" s="124"/>
      <c r="K18" s="131" t="s">
        <v>59</v>
      </c>
      <c r="L18" s="124"/>
      <c r="M18" s="124"/>
    </row>
    <row r="19" spans="1:13" ht="16.5" customHeight="1" thickBot="1" x14ac:dyDescent="0.3">
      <c r="A19" s="125"/>
      <c r="B19" s="124"/>
      <c r="C19" s="290" t="s">
        <v>53</v>
      </c>
      <c r="D19" s="290"/>
      <c r="E19" s="243" t="str">
        <f t="shared" ref="E19:E26" si="0">IF(G19&gt;0,505017,"")</f>
        <v/>
      </c>
      <c r="F19" s="128">
        <v>73022</v>
      </c>
      <c r="G19" s="133">
        <f>+'For Dean''s Office Use ONLY.'!D14</f>
        <v>0</v>
      </c>
      <c r="H19" s="129"/>
      <c r="I19" s="124" t="s">
        <v>45</v>
      </c>
      <c r="J19" s="124"/>
      <c r="K19" s="131" t="s">
        <v>74</v>
      </c>
      <c r="L19" s="124"/>
      <c r="M19" s="124"/>
    </row>
    <row r="20" spans="1:13" ht="16.5" customHeight="1" thickBot="1" x14ac:dyDescent="0.3">
      <c r="A20" s="125"/>
      <c r="B20" s="124"/>
      <c r="C20" s="290" t="s">
        <v>54</v>
      </c>
      <c r="D20" s="290"/>
      <c r="E20" s="243" t="str">
        <f t="shared" si="0"/>
        <v/>
      </c>
      <c r="F20" s="128">
        <v>73023</v>
      </c>
      <c r="G20" s="133">
        <f>+'For Dean''s Office Use ONLY.'!E14</f>
        <v>0</v>
      </c>
      <c r="H20" s="130" t="s">
        <v>44</v>
      </c>
      <c r="I20" s="124" t="s">
        <v>44</v>
      </c>
      <c r="J20" s="124"/>
      <c r="K20" s="131" t="s">
        <v>75</v>
      </c>
      <c r="L20" s="124"/>
      <c r="M20" s="124"/>
    </row>
    <row r="21" spans="1:13" ht="16.5" customHeight="1" thickBot="1" x14ac:dyDescent="0.3">
      <c r="A21" s="125"/>
      <c r="B21" s="124"/>
      <c r="C21" s="290" t="s">
        <v>2</v>
      </c>
      <c r="D21" s="290"/>
      <c r="E21" s="243" t="str">
        <f t="shared" si="0"/>
        <v/>
      </c>
      <c r="F21" s="128">
        <v>73025</v>
      </c>
      <c r="G21" s="133">
        <f>SUM('For Dean''s Office Use ONLY.'!H6:H13)</f>
        <v>0</v>
      </c>
      <c r="H21" s="130" t="s">
        <v>44</v>
      </c>
      <c r="I21" s="124" t="s">
        <v>44</v>
      </c>
      <c r="J21" s="124"/>
      <c r="K21" s="131" t="s">
        <v>76</v>
      </c>
      <c r="L21" s="124"/>
      <c r="M21" s="124"/>
    </row>
    <row r="22" spans="1:13" ht="16.5" customHeight="1" thickBot="1" x14ac:dyDescent="0.3">
      <c r="A22" s="125"/>
      <c r="B22" s="124"/>
      <c r="C22" s="290" t="s">
        <v>22</v>
      </c>
      <c r="D22" s="290"/>
      <c r="E22" s="243" t="str">
        <f t="shared" si="0"/>
        <v/>
      </c>
      <c r="F22" s="128">
        <v>73026</v>
      </c>
      <c r="G22" s="133">
        <f>+'For Dean''s Office Use ONLY.'!I14</f>
        <v>0</v>
      </c>
      <c r="H22" s="129" t="s">
        <v>44</v>
      </c>
      <c r="I22" s="124" t="s">
        <v>44</v>
      </c>
      <c r="J22" s="124"/>
      <c r="K22" s="131" t="s">
        <v>77</v>
      </c>
      <c r="L22" s="124"/>
      <c r="M22" s="124"/>
    </row>
    <row r="23" spans="1:13" ht="16.5" customHeight="1" thickBot="1" x14ac:dyDescent="0.3">
      <c r="A23" s="125"/>
      <c r="B23" s="124"/>
      <c r="C23" s="290" t="s">
        <v>3</v>
      </c>
      <c r="D23" s="290"/>
      <c r="E23" s="243" t="str">
        <f t="shared" si="0"/>
        <v/>
      </c>
      <c r="F23" s="128">
        <v>73027</v>
      </c>
      <c r="G23" s="136">
        <f>+'For Dean''s Office Use ONLY.'!J14</f>
        <v>0</v>
      </c>
      <c r="H23" s="129"/>
      <c r="I23" s="124" t="s">
        <v>44</v>
      </c>
      <c r="J23" s="124"/>
      <c r="K23" s="131" t="s">
        <v>78</v>
      </c>
      <c r="L23" s="124"/>
      <c r="M23" s="124"/>
    </row>
    <row r="24" spans="1:13" ht="16.5" customHeight="1" thickBot="1" x14ac:dyDescent="0.3">
      <c r="A24" s="125"/>
      <c r="B24" s="124"/>
      <c r="C24" s="156"/>
      <c r="D24" s="155" t="s">
        <v>4</v>
      </c>
      <c r="E24" s="243" t="str">
        <f t="shared" si="0"/>
        <v/>
      </c>
      <c r="F24" s="135">
        <v>73028</v>
      </c>
      <c r="G24" s="159">
        <f>+'For Dean''s Office Use ONLY.'!K14+'For Dean''s Office Use ONLY.'!L14+'For Dean''s Office Use ONLY.'!M14</f>
        <v>0</v>
      </c>
      <c r="H24" s="124"/>
      <c r="I24" s="124" t="s">
        <v>44</v>
      </c>
      <c r="J24" s="124"/>
      <c r="K24" s="131" t="s">
        <v>73</v>
      </c>
      <c r="L24" s="124"/>
      <c r="M24" s="124"/>
    </row>
    <row r="25" spans="1:13" ht="16.5" customHeight="1" thickBot="1" x14ac:dyDescent="0.3">
      <c r="A25" s="125"/>
      <c r="B25" s="124"/>
      <c r="C25" s="290" t="s">
        <v>24</v>
      </c>
      <c r="D25" s="290"/>
      <c r="E25" s="243" t="str">
        <f t="shared" si="0"/>
        <v/>
      </c>
      <c r="F25" s="157">
        <v>73030</v>
      </c>
      <c r="G25" s="160">
        <f>+'For Dean''s Office Use ONLY.'!N14</f>
        <v>0</v>
      </c>
      <c r="H25" s="129"/>
      <c r="I25" s="124" t="s">
        <v>44</v>
      </c>
      <c r="J25" s="124"/>
      <c r="K25" s="124"/>
      <c r="L25" s="124"/>
      <c r="M25" s="124"/>
    </row>
    <row r="26" spans="1:13" ht="16.5" customHeight="1" thickBot="1" x14ac:dyDescent="0.3">
      <c r="A26" s="126"/>
      <c r="B26" s="127"/>
      <c r="C26" s="316" t="s">
        <v>5</v>
      </c>
      <c r="D26" s="316"/>
      <c r="E26" s="243" t="str">
        <f t="shared" si="0"/>
        <v/>
      </c>
      <c r="F26" s="158">
        <v>74310</v>
      </c>
      <c r="G26" s="161">
        <f>+'For Dean''s Office Use ONLY.'!O14</f>
        <v>0</v>
      </c>
      <c r="H26" s="127"/>
      <c r="I26" s="127"/>
      <c r="J26" s="127"/>
      <c r="K26" s="127"/>
      <c r="L26" s="127"/>
      <c r="M26" s="127"/>
    </row>
    <row r="27" spans="1:13" ht="16.5" customHeight="1" thickTop="1" x14ac:dyDescent="0.25">
      <c r="A27" s="57"/>
      <c r="B27" s="39"/>
      <c r="C27" s="317" t="s">
        <v>27</v>
      </c>
      <c r="D27" s="317"/>
      <c r="E27" s="43" t="s">
        <v>44</v>
      </c>
      <c r="F27" s="41" t="s">
        <v>44</v>
      </c>
      <c r="G27" s="140" t="s">
        <v>44</v>
      </c>
      <c r="H27" s="40"/>
      <c r="I27" s="39"/>
      <c r="J27" s="39"/>
      <c r="K27" s="105" t="s">
        <v>61</v>
      </c>
      <c r="L27" s="39"/>
      <c r="M27" s="39"/>
    </row>
    <row r="28" spans="1:13" ht="17.100000000000001" customHeight="1" x14ac:dyDescent="0.25">
      <c r="A28" s="57"/>
      <c r="B28" s="39"/>
      <c r="C28" s="317" t="s">
        <v>27</v>
      </c>
      <c r="D28" s="317"/>
      <c r="E28" s="48" t="s">
        <v>44</v>
      </c>
      <c r="F28" s="49" t="s">
        <v>44</v>
      </c>
      <c r="G28" s="138" t="s">
        <v>44</v>
      </c>
      <c r="H28" s="40"/>
      <c r="I28" s="39"/>
      <c r="J28" s="39"/>
      <c r="K28" s="105" t="s">
        <v>62</v>
      </c>
      <c r="L28" s="39"/>
      <c r="M28" s="39"/>
    </row>
    <row r="29" spans="1:13" ht="17.100000000000001" customHeight="1" thickBot="1" x14ac:dyDescent="0.3">
      <c r="A29" s="57"/>
      <c r="B29" s="39"/>
      <c r="C29" s="318" t="s">
        <v>27</v>
      </c>
      <c r="D29" s="318"/>
      <c r="E29" s="44"/>
      <c r="F29" s="42"/>
      <c r="G29" s="137" t="s">
        <v>44</v>
      </c>
      <c r="H29" s="40"/>
      <c r="I29" s="39"/>
      <c r="J29" s="39"/>
      <c r="K29" s="105" t="s">
        <v>65</v>
      </c>
      <c r="L29" s="39"/>
      <c r="M29" s="39"/>
    </row>
    <row r="30" spans="1:13" ht="13.5" customHeight="1" thickBot="1" x14ac:dyDescent="0.3">
      <c r="A30" s="70"/>
      <c r="B30" s="71"/>
      <c r="C30" s="72" t="s">
        <v>48</v>
      </c>
      <c r="D30" s="73" t="s">
        <v>49</v>
      </c>
      <c r="E30" s="74"/>
      <c r="F30" s="75"/>
      <c r="G30" s="139">
        <f>SUM(G18:G29)</f>
        <v>0</v>
      </c>
      <c r="H30" s="76"/>
      <c r="I30" s="63"/>
      <c r="J30" s="63"/>
      <c r="K30" s="63"/>
      <c r="L30" s="63"/>
      <c r="M30" s="63"/>
    </row>
    <row r="31" spans="1:13" ht="16.5" hidden="1" customHeight="1" thickBot="1" x14ac:dyDescent="0.3">
      <c r="A31" s="322" t="s">
        <v>64</v>
      </c>
      <c r="B31" s="323"/>
      <c r="C31" s="323"/>
      <c r="D31" s="323"/>
      <c r="E31" s="47" t="s">
        <v>44</v>
      </c>
      <c r="F31" s="19"/>
      <c r="G31" s="141">
        <f>SUM(G18:G29)</f>
        <v>0</v>
      </c>
      <c r="H31" s="45" t="s">
        <v>44</v>
      </c>
      <c r="I31" s="46" t="s">
        <v>44</v>
      </c>
      <c r="J31" s="46"/>
      <c r="K31" s="46"/>
      <c r="L31" s="46"/>
      <c r="M31" s="46"/>
    </row>
    <row r="32" spans="1:13" ht="14.25" customHeight="1" thickBot="1" x14ac:dyDescent="0.3">
      <c r="A32" s="66" t="s">
        <v>44</v>
      </c>
      <c r="B32" s="92" t="s">
        <v>6</v>
      </c>
      <c r="C32" s="67"/>
      <c r="D32" s="68"/>
      <c r="E32" s="68"/>
      <c r="F32" s="68"/>
      <c r="G32" s="142" t="s">
        <v>44</v>
      </c>
      <c r="H32" s="69" t="s">
        <v>44</v>
      </c>
      <c r="I32" s="69"/>
      <c r="J32" s="69"/>
      <c r="K32" s="69"/>
      <c r="L32" s="69"/>
      <c r="M32" s="69"/>
    </row>
    <row r="33" spans="1:13" s="7" customFormat="1" ht="12" customHeight="1" x14ac:dyDescent="0.25">
      <c r="A33" s="117" t="s">
        <v>95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</row>
    <row r="34" spans="1:13" s="8" customFormat="1" ht="12" customHeight="1" thickBot="1" x14ac:dyDescent="0.25">
      <c r="A34" s="119" t="s">
        <v>82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s="8" customFormat="1" ht="15" hidden="1" customHeight="1" thickBot="1" x14ac:dyDescent="0.35">
      <c r="A35" s="324" t="s">
        <v>44</v>
      </c>
      <c r="B35" s="325"/>
      <c r="C35" s="325"/>
      <c r="D35" s="325"/>
      <c r="E35" s="325"/>
      <c r="F35" s="18"/>
      <c r="G35" s="143" t="s">
        <v>44</v>
      </c>
      <c r="H35" s="9"/>
      <c r="I35" s="9"/>
      <c r="J35" s="9"/>
      <c r="K35" s="9"/>
      <c r="L35" s="9"/>
      <c r="M35" s="9"/>
    </row>
    <row r="36" spans="1:13" s="10" customFormat="1" ht="21" hidden="1" customHeight="1" thickBot="1" x14ac:dyDescent="0.35">
      <c r="A36" s="58"/>
      <c r="B36" s="11"/>
      <c r="C36" s="11"/>
      <c r="D36" s="11"/>
      <c r="E36" s="12"/>
      <c r="F36" s="11"/>
      <c r="G36" s="9"/>
      <c r="H36" s="13"/>
      <c r="I36" s="13"/>
      <c r="J36" s="13"/>
      <c r="K36" s="13"/>
      <c r="L36" s="13"/>
      <c r="M36" s="13"/>
    </row>
    <row r="37" spans="1:13" s="10" customFormat="1" ht="15" hidden="1" customHeight="1" thickBot="1" x14ac:dyDescent="0.4">
      <c r="A37" s="164" t="s">
        <v>6</v>
      </c>
      <c r="B37" s="59"/>
      <c r="C37" s="60"/>
      <c r="D37" s="60"/>
      <c r="E37" s="60"/>
      <c r="F37" s="60"/>
      <c r="G37" s="60"/>
      <c r="H37" s="321" t="s">
        <v>44</v>
      </c>
      <c r="I37" s="321"/>
      <c r="J37" s="321"/>
      <c r="K37" s="321"/>
      <c r="L37" s="321"/>
      <c r="M37" s="321"/>
    </row>
    <row r="38" spans="1:13" s="10" customFormat="1" ht="19.5" customHeight="1" thickBot="1" x14ac:dyDescent="0.3">
      <c r="A38" s="326" t="s">
        <v>96</v>
      </c>
      <c r="B38" s="327"/>
      <c r="C38" s="328">
        <f>C5</f>
        <v>0</v>
      </c>
      <c r="D38" s="328"/>
      <c r="E38" s="165"/>
      <c r="F38" s="165"/>
      <c r="G38" s="165"/>
      <c r="H38" s="166"/>
      <c r="I38" s="166"/>
      <c r="J38" s="167"/>
      <c r="K38" s="167"/>
      <c r="L38" s="167"/>
      <c r="M38" s="167"/>
    </row>
    <row r="39" spans="1:13" s="10" customFormat="1" ht="11.25" customHeight="1" thickTop="1" x14ac:dyDescent="0.25">
      <c r="A39" s="144"/>
      <c r="B39" s="145"/>
      <c r="C39" s="146" t="s">
        <v>71</v>
      </c>
      <c r="D39" s="146"/>
      <c r="E39" s="146"/>
      <c r="F39" s="146" t="s">
        <v>72</v>
      </c>
      <c r="G39" s="147"/>
      <c r="H39" s="148" t="s">
        <v>7</v>
      </c>
      <c r="I39" s="149"/>
      <c r="J39" s="150"/>
      <c r="K39" s="150"/>
      <c r="L39" s="150"/>
      <c r="M39" s="150"/>
    </row>
    <row r="40" spans="1:13" s="10" customFormat="1" ht="11.25" customHeight="1" x14ac:dyDescent="0.25">
      <c r="A40" s="106" t="s">
        <v>83</v>
      </c>
      <c r="B40" s="93"/>
      <c r="C40" s="93"/>
      <c r="D40" s="93"/>
      <c r="E40" s="93"/>
      <c r="F40" s="93"/>
      <c r="G40" s="93"/>
      <c r="H40" s="121"/>
      <c r="I40" s="121"/>
      <c r="J40" s="121"/>
      <c r="K40" s="121"/>
      <c r="L40" s="121"/>
      <c r="M40" s="121"/>
    </row>
    <row r="41" spans="1:13" s="10" customFormat="1" ht="11.25" customHeight="1" x14ac:dyDescent="0.25">
      <c r="A41" s="106" t="s">
        <v>84</v>
      </c>
      <c r="B41" s="93"/>
      <c r="C41" s="93"/>
      <c r="D41" s="93"/>
      <c r="E41" s="93"/>
      <c r="F41" s="93"/>
      <c r="G41" s="93"/>
      <c r="H41" s="121"/>
      <c r="I41" s="121"/>
      <c r="J41" s="121"/>
      <c r="K41" s="121"/>
      <c r="L41" s="121"/>
      <c r="M41" s="121"/>
    </row>
    <row r="42" spans="1:13" s="10" customFormat="1" ht="11.25" customHeight="1" x14ac:dyDescent="0.3">
      <c r="A42" s="101" t="s">
        <v>44</v>
      </c>
      <c r="B42" s="102"/>
      <c r="C42" s="102"/>
      <c r="D42" s="102"/>
      <c r="E42" s="102"/>
      <c r="F42" s="102"/>
      <c r="G42" s="102"/>
      <c r="H42" s="94"/>
      <c r="I42" s="94"/>
      <c r="J42" s="94"/>
      <c r="K42" s="94"/>
      <c r="L42" s="94"/>
      <c r="M42" s="94"/>
    </row>
    <row r="43" spans="1:13" s="10" customFormat="1" ht="19.5" customHeight="1" thickBot="1" x14ac:dyDescent="0.3">
      <c r="A43" s="168" t="s">
        <v>98</v>
      </c>
      <c r="B43" s="169"/>
      <c r="C43" s="170"/>
      <c r="D43" s="170"/>
      <c r="E43" s="170"/>
      <c r="F43" s="170"/>
      <c r="G43" s="170"/>
      <c r="H43" s="169"/>
      <c r="I43" s="169"/>
      <c r="J43" s="169"/>
      <c r="K43" s="169"/>
      <c r="L43" s="169"/>
      <c r="M43" s="169"/>
    </row>
    <row r="44" spans="1:13" s="10" customFormat="1" ht="11.25" customHeight="1" thickTop="1" x14ac:dyDescent="0.25">
      <c r="A44" s="319"/>
      <c r="B44" s="320"/>
      <c r="C44" s="146" t="s">
        <v>71</v>
      </c>
      <c r="D44" s="151"/>
      <c r="E44" s="151"/>
      <c r="F44" s="146" t="s">
        <v>72</v>
      </c>
      <c r="G44" s="152"/>
      <c r="H44" s="148" t="s">
        <v>7</v>
      </c>
      <c r="I44" s="153"/>
      <c r="J44" s="148"/>
      <c r="K44" s="148"/>
      <c r="L44" s="148"/>
      <c r="M44" s="148"/>
    </row>
    <row r="45" spans="1:13" s="10" customFormat="1" ht="18.75" customHeight="1" thickBot="1" x14ac:dyDescent="0.3">
      <c r="A45" s="171" t="s">
        <v>97</v>
      </c>
      <c r="B45" s="166"/>
      <c r="C45" s="172"/>
      <c r="D45" s="172"/>
      <c r="E45" s="172"/>
      <c r="F45" s="172"/>
      <c r="G45" s="172"/>
      <c r="H45" s="166"/>
      <c r="I45" s="166"/>
      <c r="J45" s="166"/>
      <c r="K45" s="166"/>
      <c r="L45" s="166"/>
      <c r="M45" s="166"/>
    </row>
    <row r="46" spans="1:13" s="10" customFormat="1" ht="12" customHeight="1" thickTop="1" x14ac:dyDescent="0.25">
      <c r="A46" s="319"/>
      <c r="B46" s="320"/>
      <c r="C46" s="146" t="s">
        <v>71</v>
      </c>
      <c r="D46" s="154"/>
      <c r="E46" s="154"/>
      <c r="F46" s="146" t="s">
        <v>72</v>
      </c>
      <c r="G46" s="154"/>
      <c r="H46" s="148" t="s">
        <v>7</v>
      </c>
      <c r="I46" s="153"/>
      <c r="J46" s="148"/>
      <c r="K46" s="148"/>
      <c r="L46" s="148"/>
      <c r="M46" s="148"/>
    </row>
    <row r="47" spans="1:13" s="10" customFormat="1" ht="18" customHeight="1" thickBot="1" x14ac:dyDescent="0.3">
      <c r="A47" s="95" t="s">
        <v>85</v>
      </c>
      <c r="B47" s="96"/>
      <c r="C47" s="96"/>
      <c r="D47" s="96"/>
      <c r="E47" s="100"/>
      <c r="F47" s="100"/>
      <c r="G47" s="100"/>
      <c r="H47" s="100"/>
      <c r="I47" s="97"/>
      <c r="J47" s="97"/>
      <c r="K47" s="97"/>
      <c r="L47" s="97"/>
      <c r="M47" s="97"/>
    </row>
    <row r="48" spans="1:13" s="10" customFormat="1" ht="15" customHeight="1" thickBot="1" x14ac:dyDescent="0.3">
      <c r="A48" s="98" t="s">
        <v>45</v>
      </c>
      <c r="B48" s="122" t="s">
        <v>91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</row>
    <row r="49" spans="1:13" s="10" customFormat="1" ht="11.25" customHeight="1" thickTop="1" x14ac:dyDescent="0.25">
      <c r="A49" s="111" t="s">
        <v>93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</row>
    <row r="50" spans="1:13" s="10" customFormat="1" ht="9.9" customHeight="1" x14ac:dyDescent="0.25">
      <c r="A50" s="112" t="s">
        <v>94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3" s="10" customFormat="1" ht="9.9" customHeight="1" x14ac:dyDescent="0.25">
      <c r="A51" s="113" t="s">
        <v>86</v>
      </c>
      <c r="B51" s="109"/>
      <c r="C51" s="109"/>
      <c r="D51" s="109"/>
      <c r="E51" s="109"/>
      <c r="F51" s="109"/>
      <c r="G51" s="108"/>
      <c r="H51" s="108"/>
      <c r="I51" s="108"/>
      <c r="J51" s="108"/>
      <c r="K51" s="108"/>
      <c r="L51" s="108"/>
      <c r="M51" s="108"/>
    </row>
    <row r="52" spans="1:13" ht="9.9" customHeight="1" x14ac:dyDescent="0.25">
      <c r="A52" s="113" t="s">
        <v>87</v>
      </c>
      <c r="B52" s="110"/>
      <c r="C52" s="110"/>
      <c r="D52" s="110"/>
      <c r="E52" s="110"/>
      <c r="F52" s="110"/>
      <c r="G52" s="109"/>
      <c r="H52" s="109"/>
      <c r="I52" s="109"/>
      <c r="J52" s="109"/>
      <c r="K52" s="109"/>
      <c r="L52" s="109"/>
      <c r="M52" s="109"/>
    </row>
    <row r="53" spans="1:13" ht="9.9" customHeight="1" x14ac:dyDescent="0.25">
      <c r="A53" s="113" t="s">
        <v>88</v>
      </c>
      <c r="B53" s="110"/>
      <c r="C53" s="110"/>
      <c r="D53" s="110"/>
      <c r="E53" s="110"/>
      <c r="F53" s="110"/>
      <c r="G53" s="109"/>
      <c r="H53" s="109"/>
      <c r="I53" s="109"/>
      <c r="J53" s="109"/>
      <c r="K53" s="109"/>
      <c r="L53" s="109"/>
      <c r="M53" s="109"/>
    </row>
    <row r="54" spans="1:13" ht="9.9" customHeight="1" x14ac:dyDescent="0.25">
      <c r="A54" s="114" t="s">
        <v>89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</row>
    <row r="56" spans="1:13" x14ac:dyDescent="0.25">
      <c r="A56"/>
    </row>
  </sheetData>
  <sheetProtection selectLockedCells="1" selectUnlockedCells="1"/>
  <mergeCells count="43">
    <mergeCell ref="A46:B46"/>
    <mergeCell ref="H37:M37"/>
    <mergeCell ref="A44:B44"/>
    <mergeCell ref="A31:D31"/>
    <mergeCell ref="A35:E35"/>
    <mergeCell ref="A38:B38"/>
    <mergeCell ref="C38:D38"/>
    <mergeCell ref="C26:D26"/>
    <mergeCell ref="C28:D28"/>
    <mergeCell ref="C29:D29"/>
    <mergeCell ref="C27:D27"/>
    <mergeCell ref="C25:D25"/>
    <mergeCell ref="C12:E12"/>
    <mergeCell ref="C21:D21"/>
    <mergeCell ref="C18:D18"/>
    <mergeCell ref="C10:E10"/>
    <mergeCell ref="C19:D19"/>
    <mergeCell ref="C22:D22"/>
    <mergeCell ref="C23:D23"/>
    <mergeCell ref="A3:M3"/>
    <mergeCell ref="A4:B4"/>
    <mergeCell ref="A7:B7"/>
    <mergeCell ref="A6:B6"/>
    <mergeCell ref="A5:B5"/>
    <mergeCell ref="C5:E5"/>
    <mergeCell ref="F4:M4"/>
    <mergeCell ref="D6:E6"/>
    <mergeCell ref="H5:M5"/>
    <mergeCell ref="G6:M6"/>
    <mergeCell ref="F11:G11"/>
    <mergeCell ref="C20:D20"/>
    <mergeCell ref="H13:M13"/>
    <mergeCell ref="C11:E11"/>
    <mergeCell ref="H11:M11"/>
    <mergeCell ref="F12:G12"/>
    <mergeCell ref="H12:M12"/>
    <mergeCell ref="F13:G13"/>
    <mergeCell ref="F10:G10"/>
    <mergeCell ref="F5:G5"/>
    <mergeCell ref="F9:M9"/>
    <mergeCell ref="F8:M8"/>
    <mergeCell ref="H10:M10"/>
    <mergeCell ref="G7:L7"/>
  </mergeCells>
  <phoneticPr fontId="0" type="noConversion"/>
  <pageMargins left="0.25" right="0.25" top="0" bottom="0" header="0" footer="0"/>
  <pageSetup scale="97" orientation="portrait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  <pageSetUpPr autoPageBreaks="0"/>
  </sheetPr>
  <dimension ref="A1:BP35"/>
  <sheetViews>
    <sheetView showZeros="0" showRuler="0" zoomScale="130" zoomScaleNormal="130" workbookViewId="0">
      <selection activeCell="E10" sqref="E10"/>
    </sheetView>
  </sheetViews>
  <sheetFormatPr defaultColWidth="9.109375" defaultRowHeight="13.2" x14ac:dyDescent="0.25"/>
  <cols>
    <col min="1" max="1" width="6.33203125" style="2" bestFit="1" customWidth="1"/>
    <col min="2" max="2" width="13.6640625" style="2" customWidth="1"/>
    <col min="3" max="3" width="9.5546875" style="2" customWidth="1"/>
    <col min="4" max="4" width="8.88671875" style="2" customWidth="1"/>
    <col min="5" max="5" width="8.109375" style="2" customWidth="1"/>
    <col min="6" max="6" width="3.109375" style="2" bestFit="1" customWidth="1"/>
    <col min="7" max="7" width="4.88671875" style="2" bestFit="1" customWidth="1"/>
    <col min="8" max="8" width="5" style="2" customWidth="1"/>
    <col min="9" max="9" width="9" style="2" customWidth="1"/>
    <col min="10" max="10" width="9.44140625" style="2" customWidth="1"/>
    <col min="11" max="11" width="6.33203125" style="2" bestFit="1" customWidth="1"/>
    <col min="12" max="12" width="8.109375" style="2" customWidth="1"/>
    <col min="13" max="13" width="8.33203125" style="2" customWidth="1"/>
    <col min="14" max="14" width="7.33203125" style="2" bestFit="1" customWidth="1"/>
    <col min="15" max="15" width="10.6640625" style="2" customWidth="1"/>
    <col min="16" max="16" width="16.109375" style="2" customWidth="1"/>
    <col min="17" max="16384" width="9.109375" style="2"/>
  </cols>
  <sheetData>
    <row r="1" spans="1:68" s="21" customFormat="1" ht="21" customHeight="1" thickBot="1" x14ac:dyDescent="0.3">
      <c r="A1" s="329" t="s">
        <v>108</v>
      </c>
      <c r="B1" s="329"/>
      <c r="C1" s="329"/>
      <c r="D1" s="329"/>
      <c r="E1" s="329"/>
      <c r="F1" s="329"/>
      <c r="G1" s="329"/>
      <c r="H1" s="329"/>
      <c r="I1" s="329"/>
      <c r="J1" s="330">
        <f ca="1">TODAY()</f>
        <v>41599</v>
      </c>
      <c r="K1" s="331"/>
      <c r="L1" s="331"/>
      <c r="M1" s="331"/>
      <c r="N1" s="331"/>
      <c r="O1" s="331"/>
      <c r="P1" s="331"/>
      <c r="Q1" s="7" t="s">
        <v>44</v>
      </c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</row>
    <row r="2" spans="1:68" x14ac:dyDescent="0.25">
      <c r="A2" s="22" t="s">
        <v>8</v>
      </c>
      <c r="B2" s="22" t="s">
        <v>9</v>
      </c>
      <c r="C2" s="22" t="s">
        <v>29</v>
      </c>
      <c r="D2" s="22" t="s">
        <v>30</v>
      </c>
      <c r="E2" s="22" t="s">
        <v>31</v>
      </c>
      <c r="F2" s="342" t="s">
        <v>10</v>
      </c>
      <c r="G2" s="343"/>
      <c r="H2" s="344"/>
      <c r="I2" s="22" t="s">
        <v>32</v>
      </c>
      <c r="J2" s="22" t="s">
        <v>11</v>
      </c>
      <c r="K2" s="345" t="s">
        <v>12</v>
      </c>
      <c r="L2" s="346"/>
      <c r="M2" s="347"/>
      <c r="N2" s="22" t="s">
        <v>33</v>
      </c>
      <c r="O2" s="22" t="s">
        <v>34</v>
      </c>
      <c r="P2" s="77" t="s">
        <v>48</v>
      </c>
    </row>
    <row r="3" spans="1:68" ht="13.8" thickBot="1" x14ac:dyDescent="0.3">
      <c r="A3" s="23"/>
      <c r="B3" s="24" t="s">
        <v>13</v>
      </c>
      <c r="C3" s="25" t="s">
        <v>35</v>
      </c>
      <c r="D3" s="25" t="s">
        <v>35</v>
      </c>
      <c r="E3" s="25" t="s">
        <v>35</v>
      </c>
      <c r="F3" s="351" t="s">
        <v>38</v>
      </c>
      <c r="G3" s="352"/>
      <c r="H3" s="353"/>
      <c r="I3" s="25" t="s">
        <v>36</v>
      </c>
      <c r="J3" s="25"/>
      <c r="K3" s="348"/>
      <c r="L3" s="349"/>
      <c r="M3" s="350"/>
      <c r="N3" s="25" t="s">
        <v>14</v>
      </c>
      <c r="O3" s="25" t="s">
        <v>37</v>
      </c>
      <c r="P3" s="78" t="s">
        <v>49</v>
      </c>
    </row>
    <row r="4" spans="1:68" x14ac:dyDescent="0.25">
      <c r="A4" s="23"/>
      <c r="B4" s="26" t="s">
        <v>44</v>
      </c>
      <c r="C4" s="25"/>
      <c r="D4" s="25"/>
      <c r="E4" s="25"/>
      <c r="F4" s="336" t="s">
        <v>79</v>
      </c>
      <c r="G4" s="337"/>
      <c r="H4" s="338"/>
      <c r="I4" s="23"/>
      <c r="J4" s="23"/>
      <c r="K4" s="22" t="s">
        <v>15</v>
      </c>
      <c r="L4" s="22" t="s">
        <v>16</v>
      </c>
      <c r="M4" s="22" t="s">
        <v>17</v>
      </c>
      <c r="N4" s="25" t="s">
        <v>18</v>
      </c>
      <c r="O4" s="25"/>
      <c r="P4" s="78"/>
    </row>
    <row r="5" spans="1:68" ht="13.8" thickBot="1" x14ac:dyDescent="0.3">
      <c r="A5" s="27" t="s">
        <v>57</v>
      </c>
      <c r="B5" s="28" t="s">
        <v>58</v>
      </c>
      <c r="C5" s="29"/>
      <c r="D5" s="29"/>
      <c r="E5" s="29"/>
      <c r="F5" s="339" t="s">
        <v>80</v>
      </c>
      <c r="G5" s="340"/>
      <c r="H5" s="341"/>
      <c r="I5" s="29"/>
      <c r="J5" s="29"/>
      <c r="K5" s="30" t="s">
        <v>19</v>
      </c>
      <c r="L5" s="30"/>
      <c r="M5" s="30"/>
      <c r="N5" s="27" t="s">
        <v>20</v>
      </c>
      <c r="O5" s="27"/>
      <c r="P5" s="79"/>
    </row>
    <row r="6" spans="1:68" s="1" customFormat="1" ht="23.4" customHeight="1" x14ac:dyDescent="0.25">
      <c r="A6" s="175">
        <f>'Reimbursement Request Form'!F21</f>
        <v>0</v>
      </c>
      <c r="B6" s="31" t="s">
        <v>44</v>
      </c>
      <c r="C6" s="212">
        <f>'Reimbursement Request Form'!G21</f>
        <v>0</v>
      </c>
      <c r="D6" s="212">
        <f>'Reimbursement Request Form'!M21</f>
        <v>0</v>
      </c>
      <c r="E6" s="212">
        <f>'Reimbursement Request Form'!L21</f>
        <v>0</v>
      </c>
      <c r="F6" s="253">
        <f>'Reimbursement Request Form'!N21</f>
        <v>0</v>
      </c>
      <c r="G6" s="254">
        <v>0.56499999999999995</v>
      </c>
      <c r="H6" s="34">
        <f t="shared" ref="H6:H13" si="0">+F6*G6</f>
        <v>0</v>
      </c>
      <c r="I6" s="214">
        <f>'Reimbursement Request Form'!Q21</f>
        <v>0</v>
      </c>
      <c r="J6" s="214">
        <f>'Reimbursement Request Form'!P21</f>
        <v>0</v>
      </c>
      <c r="K6" s="214">
        <f>'Reimbursement Request Form'!H21</f>
        <v>0</v>
      </c>
      <c r="L6" s="214">
        <f>'Reimbursement Request Form'!I21</f>
        <v>0</v>
      </c>
      <c r="M6" s="214">
        <f>'Reimbursement Request Form'!J21</f>
        <v>0</v>
      </c>
      <c r="N6" s="215">
        <f>'Reimbursement Request Form'!K21</f>
        <v>0</v>
      </c>
      <c r="O6" s="215">
        <f>'Reimbursement Request Form'!O21</f>
        <v>0</v>
      </c>
      <c r="P6" s="80">
        <f t="shared" ref="P6:P13" si="1">SUM(H6:O6)+SUM(C6:E6)</f>
        <v>0</v>
      </c>
    </row>
    <row r="7" spans="1:68" s="1" customFormat="1" ht="23.4" customHeight="1" x14ac:dyDescent="0.25">
      <c r="A7" s="175">
        <f>'Reimbursement Request Form'!F22</f>
        <v>0</v>
      </c>
      <c r="B7" s="32"/>
      <c r="C7" s="212">
        <f>'Reimbursement Request Form'!G22</f>
        <v>0</v>
      </c>
      <c r="D7" s="212">
        <f>'Reimbursement Request Form'!M22</f>
        <v>0</v>
      </c>
      <c r="E7" s="216">
        <f>'Reimbursement Request Form'!L22</f>
        <v>0</v>
      </c>
      <c r="F7" s="213">
        <f>'Reimbursement Request Form'!N22</f>
        <v>0</v>
      </c>
      <c r="G7" s="254">
        <v>0.56499999999999995</v>
      </c>
      <c r="H7" s="34">
        <f t="shared" si="0"/>
        <v>0</v>
      </c>
      <c r="I7" s="214">
        <f>'Reimbursement Request Form'!Q22</f>
        <v>0</v>
      </c>
      <c r="J7" s="214">
        <f>'Reimbursement Request Form'!P22</f>
        <v>0</v>
      </c>
      <c r="K7" s="214">
        <f>'Reimbursement Request Form'!H22</f>
        <v>0</v>
      </c>
      <c r="L7" s="214">
        <f>'Reimbursement Request Form'!I22</f>
        <v>0</v>
      </c>
      <c r="M7" s="214">
        <f>'Reimbursement Request Form'!J22</f>
        <v>0</v>
      </c>
      <c r="N7" s="215">
        <f>'Reimbursement Request Form'!K22</f>
        <v>0</v>
      </c>
      <c r="O7" s="215">
        <f>'Reimbursement Request Form'!O22</f>
        <v>0</v>
      </c>
      <c r="P7" s="80">
        <f t="shared" si="1"/>
        <v>0</v>
      </c>
    </row>
    <row r="8" spans="1:68" s="1" customFormat="1" ht="23.4" customHeight="1" x14ac:dyDescent="0.25">
      <c r="A8" s="175">
        <f>'Reimbursement Request Form'!F23</f>
        <v>0</v>
      </c>
      <c r="B8" s="32"/>
      <c r="C8" s="212">
        <f>'Reimbursement Request Form'!G23</f>
        <v>0</v>
      </c>
      <c r="D8" s="212">
        <f>'Reimbursement Request Form'!M23</f>
        <v>0</v>
      </c>
      <c r="E8" s="216">
        <f>'Reimbursement Request Form'!L23</f>
        <v>0</v>
      </c>
      <c r="F8" s="213">
        <f>'Reimbursement Request Form'!N23</f>
        <v>0</v>
      </c>
      <c r="G8" s="254">
        <v>0.56499999999999995</v>
      </c>
      <c r="H8" s="34">
        <f t="shared" si="0"/>
        <v>0</v>
      </c>
      <c r="I8" s="214">
        <f>'Reimbursement Request Form'!Q23</f>
        <v>0</v>
      </c>
      <c r="J8" s="214">
        <f>'Reimbursement Request Form'!P23</f>
        <v>0</v>
      </c>
      <c r="K8" s="214">
        <f>'Reimbursement Request Form'!H23</f>
        <v>0</v>
      </c>
      <c r="L8" s="214">
        <f>'Reimbursement Request Form'!I23</f>
        <v>0</v>
      </c>
      <c r="M8" s="214">
        <f>'Reimbursement Request Form'!J23</f>
        <v>0</v>
      </c>
      <c r="N8" s="215">
        <f>'Reimbursement Request Form'!K23</f>
        <v>0</v>
      </c>
      <c r="O8" s="215">
        <f>'Reimbursement Request Form'!O23</f>
        <v>0</v>
      </c>
      <c r="P8" s="80">
        <f t="shared" si="1"/>
        <v>0</v>
      </c>
    </row>
    <row r="9" spans="1:68" s="1" customFormat="1" ht="23.4" customHeight="1" x14ac:dyDescent="0.25">
      <c r="A9" s="175">
        <f>'Reimbursement Request Form'!F24</f>
        <v>0</v>
      </c>
      <c r="B9" s="32"/>
      <c r="C9" s="212">
        <f>'Reimbursement Request Form'!G24</f>
        <v>0</v>
      </c>
      <c r="D9" s="212">
        <f>'Reimbursement Request Form'!M24</f>
        <v>0</v>
      </c>
      <c r="E9" s="216">
        <f>'Reimbursement Request Form'!L24</f>
        <v>0</v>
      </c>
      <c r="F9" s="213">
        <f>'Reimbursement Request Form'!N24</f>
        <v>0</v>
      </c>
      <c r="G9" s="254">
        <v>0.56499999999999995</v>
      </c>
      <c r="H9" s="34">
        <f>+F9*G9</f>
        <v>0</v>
      </c>
      <c r="I9" s="214">
        <f>'Reimbursement Request Form'!Q24</f>
        <v>0</v>
      </c>
      <c r="J9" s="214">
        <f>'Reimbursement Request Form'!P24</f>
        <v>0</v>
      </c>
      <c r="K9" s="214">
        <f>'Reimbursement Request Form'!H24</f>
        <v>0</v>
      </c>
      <c r="L9" s="214">
        <f>'Reimbursement Request Form'!I24</f>
        <v>0</v>
      </c>
      <c r="M9" s="214">
        <f>'Reimbursement Request Form'!J24</f>
        <v>0</v>
      </c>
      <c r="N9" s="215">
        <f>'Reimbursement Request Form'!K24</f>
        <v>0</v>
      </c>
      <c r="O9" s="215">
        <f>'Reimbursement Request Form'!O24</f>
        <v>0</v>
      </c>
      <c r="P9" s="80">
        <f t="shared" si="1"/>
        <v>0</v>
      </c>
    </row>
    <row r="10" spans="1:68" s="1" customFormat="1" ht="23.4" customHeight="1" x14ac:dyDescent="0.25">
      <c r="A10" s="175">
        <f>'Reimbursement Request Form'!F25</f>
        <v>0</v>
      </c>
      <c r="B10" s="32"/>
      <c r="C10" s="212">
        <f>'Reimbursement Request Form'!G25</f>
        <v>0</v>
      </c>
      <c r="D10" s="212">
        <f>'Reimbursement Request Form'!M25</f>
        <v>0</v>
      </c>
      <c r="E10" s="216">
        <f>'Reimbursement Request Form'!L25</f>
        <v>0</v>
      </c>
      <c r="F10" s="213">
        <f>'Reimbursement Request Form'!N25</f>
        <v>0</v>
      </c>
      <c r="G10" s="254">
        <v>0.56499999999999995</v>
      </c>
      <c r="H10" s="34">
        <f>+F10*G10</f>
        <v>0</v>
      </c>
      <c r="I10" s="214">
        <f>'Reimbursement Request Form'!Q25</f>
        <v>0</v>
      </c>
      <c r="J10" s="214">
        <f>'Reimbursement Request Form'!P25</f>
        <v>0</v>
      </c>
      <c r="K10" s="214">
        <f>'Reimbursement Request Form'!H25</f>
        <v>0</v>
      </c>
      <c r="L10" s="214">
        <f>'Reimbursement Request Form'!I25</f>
        <v>0</v>
      </c>
      <c r="M10" s="214">
        <f>'Reimbursement Request Form'!J25</f>
        <v>0</v>
      </c>
      <c r="N10" s="215">
        <f>'Reimbursement Request Form'!K25</f>
        <v>0</v>
      </c>
      <c r="O10" s="215">
        <f>'Reimbursement Request Form'!O25</f>
        <v>0</v>
      </c>
      <c r="P10" s="80">
        <f t="shared" si="1"/>
        <v>0</v>
      </c>
    </row>
    <row r="11" spans="1:68" s="1" customFormat="1" ht="23.4" customHeight="1" x14ac:dyDescent="0.25">
      <c r="A11" s="175">
        <f>'Reimbursement Request Form'!F26</f>
        <v>0</v>
      </c>
      <c r="B11" s="32"/>
      <c r="C11" s="212">
        <f>'Reimbursement Request Form'!G26</f>
        <v>0</v>
      </c>
      <c r="D11" s="212">
        <f>'Reimbursement Request Form'!M26</f>
        <v>0</v>
      </c>
      <c r="E11" s="216">
        <f>'Reimbursement Request Form'!L26</f>
        <v>0</v>
      </c>
      <c r="F11" s="213">
        <f>'Reimbursement Request Form'!N26</f>
        <v>0</v>
      </c>
      <c r="G11" s="254">
        <v>0.56499999999999995</v>
      </c>
      <c r="H11" s="34">
        <f t="shared" si="0"/>
        <v>0</v>
      </c>
      <c r="I11" s="214">
        <f>'Reimbursement Request Form'!Q26</f>
        <v>0</v>
      </c>
      <c r="J11" s="214">
        <f>'Reimbursement Request Form'!P26</f>
        <v>0</v>
      </c>
      <c r="K11" s="214">
        <f>'Reimbursement Request Form'!H26</f>
        <v>0</v>
      </c>
      <c r="L11" s="214">
        <f>'Reimbursement Request Form'!I26</f>
        <v>0</v>
      </c>
      <c r="M11" s="214">
        <f>'Reimbursement Request Form'!J26</f>
        <v>0</v>
      </c>
      <c r="N11" s="215">
        <f>'Reimbursement Request Form'!K26</f>
        <v>0</v>
      </c>
      <c r="O11" s="215">
        <f>'Reimbursement Request Form'!O26</f>
        <v>0</v>
      </c>
      <c r="P11" s="80">
        <f t="shared" si="1"/>
        <v>0</v>
      </c>
    </row>
    <row r="12" spans="1:68" s="1" customFormat="1" ht="23.4" customHeight="1" x14ac:dyDescent="0.25">
      <c r="A12" s="175">
        <f>'Reimbursement Request Form'!F27</f>
        <v>0</v>
      </c>
      <c r="B12" s="32"/>
      <c r="C12" s="212">
        <f>'Reimbursement Request Form'!G27</f>
        <v>0</v>
      </c>
      <c r="D12" s="212">
        <f>'Reimbursement Request Form'!M27</f>
        <v>0</v>
      </c>
      <c r="E12" s="216">
        <f>'Reimbursement Request Form'!L27</f>
        <v>0</v>
      </c>
      <c r="F12" s="213">
        <f>'Reimbursement Request Form'!N27</f>
        <v>0</v>
      </c>
      <c r="G12" s="254">
        <v>0.56499999999999995</v>
      </c>
      <c r="H12" s="34">
        <f t="shared" si="0"/>
        <v>0</v>
      </c>
      <c r="I12" s="214">
        <f>'Reimbursement Request Form'!Q27</f>
        <v>0</v>
      </c>
      <c r="J12" s="214">
        <f>'Reimbursement Request Form'!P27</f>
        <v>0</v>
      </c>
      <c r="K12" s="214">
        <f>'Reimbursement Request Form'!H27</f>
        <v>0</v>
      </c>
      <c r="L12" s="214">
        <f>'Reimbursement Request Form'!I27</f>
        <v>0</v>
      </c>
      <c r="M12" s="214">
        <f>'Reimbursement Request Form'!J27</f>
        <v>0</v>
      </c>
      <c r="N12" s="215">
        <f>'Reimbursement Request Form'!K27</f>
        <v>0</v>
      </c>
      <c r="O12" s="215">
        <f>'Reimbursement Request Form'!O27</f>
        <v>0</v>
      </c>
      <c r="P12" s="80">
        <f t="shared" si="1"/>
        <v>0</v>
      </c>
    </row>
    <row r="13" spans="1:68" s="1" customFormat="1" ht="23.4" customHeight="1" thickBot="1" x14ac:dyDescent="0.3">
      <c r="A13" s="175">
        <f>'Reimbursement Request Form'!F28</f>
        <v>0</v>
      </c>
      <c r="B13" s="33"/>
      <c r="C13" s="212">
        <f>'Reimbursement Request Form'!G28</f>
        <v>0</v>
      </c>
      <c r="D13" s="212">
        <f>'Reimbursement Request Form'!M28</f>
        <v>0</v>
      </c>
      <c r="E13" s="216">
        <f>'Reimbursement Request Form'!L28</f>
        <v>0</v>
      </c>
      <c r="F13" s="213">
        <f>'Reimbursement Request Form'!N28</f>
        <v>0</v>
      </c>
      <c r="G13" s="254">
        <v>0.56499999999999995</v>
      </c>
      <c r="H13" s="34">
        <f t="shared" si="0"/>
        <v>0</v>
      </c>
      <c r="I13" s="214">
        <f>'Reimbursement Request Form'!Q28</f>
        <v>0</v>
      </c>
      <c r="J13" s="214">
        <f>'Reimbursement Request Form'!P28</f>
        <v>0</v>
      </c>
      <c r="K13" s="214">
        <f>'Reimbursement Request Form'!H28</f>
        <v>0</v>
      </c>
      <c r="L13" s="214">
        <f>'Reimbursement Request Form'!I28</f>
        <v>0</v>
      </c>
      <c r="M13" s="214">
        <f>'Reimbursement Request Form'!J28</f>
        <v>0</v>
      </c>
      <c r="N13" s="215">
        <f>'Reimbursement Request Form'!K28</f>
        <v>0</v>
      </c>
      <c r="O13" s="215">
        <f>'Reimbursement Request Form'!O28</f>
        <v>0</v>
      </c>
      <c r="P13" s="80">
        <f t="shared" si="1"/>
        <v>0</v>
      </c>
    </row>
    <row r="14" spans="1:68" ht="23.4" customHeight="1" thickBot="1" x14ac:dyDescent="0.3">
      <c r="A14" s="355" t="s">
        <v>21</v>
      </c>
      <c r="B14" s="356"/>
      <c r="C14" s="182">
        <f>SUM(C6:C13)</f>
        <v>0</v>
      </c>
      <c r="D14" s="182">
        <f>SUM(D6:D13)</f>
        <v>0</v>
      </c>
      <c r="E14" s="211">
        <f>SUM(E6:E13)</f>
        <v>0</v>
      </c>
      <c r="F14" s="357">
        <f>SUM(H6:H13)</f>
        <v>0</v>
      </c>
      <c r="G14" s="357"/>
      <c r="H14" s="357"/>
      <c r="I14" s="182">
        <f>SUM(I6:I13)</f>
        <v>0</v>
      </c>
      <c r="J14" s="182">
        <f t="shared" ref="J14:O14" si="2">SUM(J6:J13)</f>
        <v>0</v>
      </c>
      <c r="K14" s="182">
        <f t="shared" si="2"/>
        <v>0</v>
      </c>
      <c r="L14" s="182">
        <f t="shared" si="2"/>
        <v>0</v>
      </c>
      <c r="M14" s="182">
        <f t="shared" si="2"/>
        <v>0</v>
      </c>
      <c r="N14" s="182">
        <f t="shared" si="2"/>
        <v>0</v>
      </c>
      <c r="O14" s="182">
        <f t="shared" si="2"/>
        <v>0</v>
      </c>
      <c r="P14" s="81"/>
    </row>
    <row r="15" spans="1:68" ht="23.4" customHeight="1" thickBot="1" x14ac:dyDescent="0.3">
      <c r="A15" s="358" t="s">
        <v>1</v>
      </c>
      <c r="B15" s="359"/>
      <c r="C15" s="83">
        <v>73021</v>
      </c>
      <c r="D15" s="84">
        <v>73022</v>
      </c>
      <c r="E15" s="84">
        <v>73023</v>
      </c>
      <c r="F15" s="360">
        <v>73025</v>
      </c>
      <c r="G15" s="360"/>
      <c r="H15" s="360"/>
      <c r="I15" s="85">
        <v>73026</v>
      </c>
      <c r="J15" s="85">
        <v>73027</v>
      </c>
      <c r="K15" s="85">
        <v>73028</v>
      </c>
      <c r="L15" s="85">
        <v>73028</v>
      </c>
      <c r="M15" s="85">
        <v>73028</v>
      </c>
      <c r="N15" s="86">
        <v>73030</v>
      </c>
      <c r="O15" s="14">
        <v>74310</v>
      </c>
      <c r="P15" s="82"/>
    </row>
    <row r="16" spans="1:68" ht="23.4" customHeight="1" thickBot="1" x14ac:dyDescent="0.3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334" t="s">
        <v>63</v>
      </c>
      <c r="O16" s="335"/>
      <c r="P16" s="50">
        <f>SUM(P6:P13)</f>
        <v>0</v>
      </c>
    </row>
    <row r="17" spans="1:17" ht="20.2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3"/>
    </row>
    <row r="18" spans="1:17" ht="7.5" hidden="1" customHeight="1" x14ac:dyDescent="0.25">
      <c r="A18" s="3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54"/>
    </row>
    <row r="19" spans="1:17" ht="6" hidden="1" customHeight="1" thickBot="1" x14ac:dyDescent="0.3">
      <c r="A19" s="3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54"/>
    </row>
    <row r="20" spans="1:17" s="1" customFormat="1" ht="15" customHeight="1" thickBot="1" x14ac:dyDescent="0.3">
      <c r="A20" s="361" t="s">
        <v>50</v>
      </c>
      <c r="B20" s="362"/>
      <c r="C20" s="362"/>
      <c r="D20" s="363"/>
      <c r="E20" s="363"/>
      <c r="F20" s="363"/>
      <c r="G20" s="363"/>
      <c r="H20" s="363"/>
      <c r="I20" s="363"/>
      <c r="J20" s="363"/>
      <c r="K20" s="363"/>
      <c r="L20" s="363"/>
      <c r="M20" s="354" t="s">
        <v>44</v>
      </c>
      <c r="N20" s="354"/>
      <c r="O20" s="354"/>
      <c r="P20" s="87" t="s">
        <v>44</v>
      </c>
    </row>
    <row r="21" spans="1:17" s="1" customFormat="1" ht="15" customHeight="1" thickBot="1" x14ac:dyDescent="0.3">
      <c r="A21" s="332">
        <f>'Reimbursement Request Form'!F33</f>
        <v>0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162" t="s">
        <v>44</v>
      </c>
    </row>
    <row r="22" spans="1:17" s="1" customFormat="1" ht="15" customHeight="1" thickBot="1" x14ac:dyDescent="0.3">
      <c r="A22" s="332">
        <f>'Reimbursement Request Form'!F34</f>
        <v>0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163"/>
    </row>
    <row r="23" spans="1:17" s="1" customFormat="1" ht="15" customHeight="1" thickBot="1" x14ac:dyDescent="0.3">
      <c r="A23" s="332">
        <f>'Reimbursement Request Form'!F35</f>
        <v>0</v>
      </c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79"/>
    </row>
    <row r="24" spans="1:17" s="1" customFormat="1" ht="15" customHeight="1" thickBot="1" x14ac:dyDescent="0.3">
      <c r="A24" s="332">
        <f>'Reimbursement Request Form'!F36</f>
        <v>0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79"/>
    </row>
    <row r="25" spans="1:17" s="1" customFormat="1" ht="15" customHeight="1" thickBot="1" x14ac:dyDescent="0.3">
      <c r="A25" s="332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79"/>
    </row>
    <row r="26" spans="1:17" s="1" customFormat="1" ht="15" customHeight="1" thickBot="1" x14ac:dyDescent="0.3">
      <c r="A26" s="332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79"/>
    </row>
    <row r="27" spans="1:17" s="1" customFormat="1" ht="15" customHeight="1" thickBot="1" x14ac:dyDescent="0.3">
      <c r="A27" s="380" t="s">
        <v>46</v>
      </c>
      <c r="B27" s="381"/>
      <c r="C27" s="381"/>
      <c r="D27" s="381"/>
      <c r="E27" s="381"/>
      <c r="F27" s="381"/>
      <c r="G27" s="381"/>
      <c r="H27" s="381"/>
      <c r="I27" s="381"/>
      <c r="J27" s="381"/>
      <c r="K27" s="381"/>
      <c r="L27" s="381"/>
      <c r="M27" s="381"/>
      <c r="N27" s="381"/>
      <c r="O27" s="374"/>
      <c r="P27" s="375"/>
    </row>
    <row r="28" spans="1:17" ht="15" customHeight="1" thickBot="1" x14ac:dyDescent="0.3">
      <c r="A28" s="376"/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8"/>
      <c r="Q28" s="1"/>
    </row>
    <row r="29" spans="1:17" ht="15" customHeight="1" thickBot="1" x14ac:dyDescent="0.3">
      <c r="A29" s="376"/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8"/>
      <c r="Q29" s="1"/>
    </row>
    <row r="30" spans="1:17" ht="15" customHeight="1" thickBot="1" x14ac:dyDescent="0.3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8"/>
      <c r="Q30" s="1"/>
    </row>
    <row r="31" spans="1:17" s="1" customFormat="1" ht="15" customHeight="1" thickBot="1" x14ac:dyDescent="0.3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8"/>
      <c r="P31" s="369"/>
    </row>
    <row r="32" spans="1:17" s="1" customFormat="1" ht="15" customHeight="1" thickBot="1" x14ac:dyDescent="0.3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73"/>
    </row>
    <row r="33" spans="1:16" s="1" customFormat="1" ht="15" customHeight="1" thickBot="1" x14ac:dyDescent="0.3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2"/>
    </row>
    <row r="34" spans="1:16" s="5" customFormat="1" ht="21" customHeight="1" x14ac:dyDescent="0.25">
      <c r="A34" s="364" t="s">
        <v>67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20"/>
      <c r="P34" s="55"/>
    </row>
    <row r="35" spans="1:16" ht="8.25" customHeight="1" thickBot="1" x14ac:dyDescent="0.3">
      <c r="A35" s="36" t="s">
        <v>44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  <c r="O35" s="38"/>
      <c r="P35" s="56"/>
    </row>
  </sheetData>
  <sheetProtection selectLockedCells="1" selectUnlockedCells="1"/>
  <mergeCells count="30">
    <mergeCell ref="A34:N34"/>
    <mergeCell ref="A31:P31"/>
    <mergeCell ref="A33:P33"/>
    <mergeCell ref="A32:P32"/>
    <mergeCell ref="A22:O22"/>
    <mergeCell ref="O27:P27"/>
    <mergeCell ref="A29:P29"/>
    <mergeCell ref="A30:P30"/>
    <mergeCell ref="A26:P26"/>
    <mergeCell ref="A27:N27"/>
    <mergeCell ref="A28:P28"/>
    <mergeCell ref="A23:P23"/>
    <mergeCell ref="A24:P24"/>
    <mergeCell ref="A25:P25"/>
    <mergeCell ref="A1:I1"/>
    <mergeCell ref="J1:P1"/>
    <mergeCell ref="A21:O21"/>
    <mergeCell ref="N16:O16"/>
    <mergeCell ref="F4:H4"/>
    <mergeCell ref="F5:H5"/>
    <mergeCell ref="F2:H2"/>
    <mergeCell ref="K2:M3"/>
    <mergeCell ref="F3:H3"/>
    <mergeCell ref="M20:O20"/>
    <mergeCell ref="A14:B14"/>
    <mergeCell ref="F14:H14"/>
    <mergeCell ref="A15:B15"/>
    <mergeCell ref="F15:H15"/>
    <mergeCell ref="A20:C20"/>
    <mergeCell ref="D20:L20"/>
  </mergeCells>
  <phoneticPr fontId="0" type="noConversion"/>
  <pageMargins left="0.18" right="0.25" top="0.52" bottom="0.66" header="0.3" footer="0.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F0944357311418EB9D64FE9852778" ma:contentTypeVersion="0" ma:contentTypeDescription="Create a new document." ma:contentTypeScope="" ma:versionID="b55426df5dd77ea6aa56e16b18649ff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F17B4F-B8F2-498B-BC77-636E0E533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9ABF6E-4DCD-425B-8F0A-AE11BFA4A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35F8BF-1AB8-4449-BD49-1F8EBF16069D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Reimbursement Request Form</vt:lpstr>
      <vt:lpstr>For Dean's Office Use ONLY</vt:lpstr>
      <vt:lpstr>For Dean's Office Use ONLY.</vt:lpstr>
      <vt:lpstr>'For Dean''s Office Use ONLY'!Print_Area</vt:lpstr>
    </vt:vector>
  </TitlesOfParts>
  <Company>Northeastern University Finance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FY2011 Form</dc:title>
  <dc:creator>JParlee</dc:creator>
  <cp:keywords>FY2011</cp:keywords>
  <cp:lastModifiedBy>Office of the Dean of Libraries</cp:lastModifiedBy>
  <cp:lastPrinted>2013-11-21T14:42:41Z</cp:lastPrinted>
  <dcterms:created xsi:type="dcterms:W3CDTF">2003-10-14T14:31:55Z</dcterms:created>
  <dcterms:modified xsi:type="dcterms:W3CDTF">2013-11-21T15:06:17Z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0x010100F43F0944357311418EB9D64FE9852778</vt:lpwstr>
  </property>
</Properties>
</file>